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2D4217F5-2304-4E27-8E8C-38877FD36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E67" i="31"/>
  <c r="D67" i="31"/>
  <c r="I58" i="31"/>
  <c r="H58" i="31"/>
  <c r="G58" i="31"/>
  <c r="F58" i="31"/>
  <c r="E58" i="31"/>
  <c r="E47" i="31" s="1"/>
  <c r="D58" i="31"/>
  <c r="I48" i="31"/>
  <c r="I47" i="31" s="1"/>
  <c r="H48" i="31"/>
  <c r="H47" i="31" s="1"/>
  <c r="G48" i="31"/>
  <c r="G47" i="31" s="1"/>
  <c r="F48" i="31"/>
  <c r="F47" i="31" s="1"/>
  <c r="E48" i="31"/>
  <c r="D48" i="31"/>
  <c r="D47" i="31" s="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I10" i="31" s="1"/>
  <c r="H11" i="31"/>
  <c r="G11" i="31"/>
  <c r="G10" i="31" s="1"/>
  <c r="G84" i="31" s="1"/>
  <c r="F11" i="31"/>
  <c r="F10" i="31" s="1"/>
  <c r="F84" i="31" s="1"/>
  <c r="E11" i="31"/>
  <c r="E10" i="31" s="1"/>
  <c r="E84" i="31" s="1"/>
  <c r="D11" i="31"/>
  <c r="D10" i="31" s="1"/>
  <c r="D84" i="31" s="1"/>
  <c r="H10" i="31"/>
  <c r="H84" i="31" s="1"/>
  <c r="I84" i="31" l="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<sst xmlns="http://schemas.openxmlformats.org/spreadsheetml/2006/main" count="80" uniqueCount="48">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</sst>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C34" sqref="C34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124351838.77000001</v>
      </c>
      <c r="E10" s="10">
        <f t="shared" ref="E10:I10" si="0">+E11+E21+E30+E41</f>
        <v>28863224.330000002</v>
      </c>
      <c r="F10" s="10">
        <f t="shared" si="0"/>
        <v>153215063.10000002</v>
      </c>
      <c r="G10" s="10">
        <f t="shared" si="0"/>
        <v>121762771.94999999</v>
      </c>
      <c r="H10" s="10">
        <f t="shared" si="0"/>
        <v>119833917.13999999</v>
      </c>
      <c r="I10" s="10">
        <f t="shared" si="0"/>
        <v>31452291.149999999</v>
      </c>
    </row>
    <row r="11" spans="2:11" x14ac:dyDescent="0.2">
      <c r="B11" s="19" t="s">
        <v>13</v>
      </c>
      <c r="C11" s="20"/>
      <c r="D11" s="10">
        <f>+D12+D13+D14+D15+D16+D17+D18+D19</f>
        <v>67992368.780000001</v>
      </c>
      <c r="E11" s="10">
        <f t="shared" ref="E11:I11" si="1">+E12+E13+E14+E15+E16+E17+E18+E19</f>
        <v>18986244.580000002</v>
      </c>
      <c r="F11" s="10">
        <f t="shared" si="1"/>
        <v>86978613.360000014</v>
      </c>
      <c r="G11" s="10">
        <f t="shared" si="1"/>
        <v>70296009.189999998</v>
      </c>
      <c r="H11" s="10">
        <f t="shared" si="1"/>
        <v>69736410.269999996</v>
      </c>
      <c r="I11" s="10">
        <f t="shared" si="1"/>
        <v>16682604.17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29903387.870000001</v>
      </c>
      <c r="E14" s="11">
        <v>13189649.58</v>
      </c>
      <c r="F14" s="11">
        <v>43093037.450000003</v>
      </c>
      <c r="G14" s="11">
        <v>30079494.109999999</v>
      </c>
      <c r="H14" s="11">
        <v>29830094.109999999</v>
      </c>
      <c r="I14" s="11">
        <v>13013543.34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17127760</v>
      </c>
      <c r="E16" s="11">
        <v>3523543.73</v>
      </c>
      <c r="F16" s="11">
        <v>20651303.73</v>
      </c>
      <c r="G16" s="11">
        <v>17185077.600000001</v>
      </c>
      <c r="H16" s="11">
        <v>16881838.68</v>
      </c>
      <c r="I16" s="11">
        <v>3466226.13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15474434.24</v>
      </c>
      <c r="E18" s="11">
        <v>2265927.4</v>
      </c>
      <c r="F18" s="11">
        <v>17740361.640000001</v>
      </c>
      <c r="G18" s="11">
        <v>17698083.07</v>
      </c>
      <c r="H18" s="11">
        <v>17691123.07</v>
      </c>
      <c r="I18" s="11">
        <v>42278.57</v>
      </c>
    </row>
    <row r="19" spans="2:9" x14ac:dyDescent="0.2">
      <c r="B19" s="6"/>
      <c r="C19" s="17" t="s">
        <v>21</v>
      </c>
      <c r="D19" s="11">
        <v>5486786.6699999999</v>
      </c>
      <c r="E19" s="11">
        <v>7123.87</v>
      </c>
      <c r="F19" s="11">
        <v>5493910.54</v>
      </c>
      <c r="G19" s="11">
        <v>5333354.41</v>
      </c>
      <c r="H19" s="11">
        <v>5333354.41</v>
      </c>
      <c r="I19" s="11">
        <v>160556.13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30347147.950000003</v>
      </c>
      <c r="E21" s="10">
        <f t="shared" ref="E21:I21" si="2">+E22+E23+E24+E25+E26+E27+E28</f>
        <v>13450354.59</v>
      </c>
      <c r="F21" s="10">
        <f t="shared" si="2"/>
        <v>43797502.540000007</v>
      </c>
      <c r="G21" s="10">
        <f t="shared" si="2"/>
        <v>36180237.759999998</v>
      </c>
      <c r="H21" s="10">
        <f t="shared" si="2"/>
        <v>35359545.869999997</v>
      </c>
      <c r="I21" s="10">
        <f t="shared" si="2"/>
        <v>7617264.7799999993</v>
      </c>
    </row>
    <row r="22" spans="2:9" x14ac:dyDescent="0.2">
      <c r="B22" s="6"/>
      <c r="C22" s="17" t="s">
        <v>23</v>
      </c>
      <c r="D22" s="11">
        <v>15097344.550000001</v>
      </c>
      <c r="E22" s="11">
        <v>5677406.9199999999</v>
      </c>
      <c r="F22" s="11">
        <v>20774751.469999999</v>
      </c>
      <c r="G22" s="11">
        <v>20718702.940000001</v>
      </c>
      <c r="H22" s="11">
        <v>19967611.050000001</v>
      </c>
      <c r="I22" s="11">
        <v>56048.53</v>
      </c>
    </row>
    <row r="23" spans="2:9" x14ac:dyDescent="0.2">
      <c r="B23" s="6"/>
      <c r="C23" s="17" t="s">
        <v>24</v>
      </c>
      <c r="D23" s="11">
        <v>5020880</v>
      </c>
      <c r="E23" s="11">
        <v>-195549.63</v>
      </c>
      <c r="F23" s="11">
        <v>4825330.37</v>
      </c>
      <c r="G23" s="11">
        <v>4361829.7699999996</v>
      </c>
      <c r="H23" s="11">
        <v>4361829.7699999996</v>
      </c>
      <c r="I23" s="11">
        <v>463500.6</v>
      </c>
    </row>
    <row r="24" spans="2:9" x14ac:dyDescent="0.2">
      <c r="B24" s="6"/>
      <c r="C24" s="17" t="s">
        <v>25</v>
      </c>
      <c r="D24" s="11">
        <v>1301600</v>
      </c>
      <c r="E24" s="11">
        <v>651771.68999999994</v>
      </c>
      <c r="F24" s="11">
        <v>1953371.69</v>
      </c>
      <c r="G24" s="11">
        <v>1749767.91</v>
      </c>
      <c r="H24" s="11">
        <v>1680167.91</v>
      </c>
      <c r="I24" s="11">
        <v>203603.78</v>
      </c>
    </row>
    <row r="25" spans="2:9" x14ac:dyDescent="0.2">
      <c r="B25" s="6"/>
      <c r="C25" s="17" t="s">
        <v>26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2:9" x14ac:dyDescent="0.2">
      <c r="B26" s="6"/>
      <c r="C26" s="17" t="s">
        <v>27</v>
      </c>
      <c r="D26" s="11">
        <v>2807764</v>
      </c>
      <c r="E26" s="11">
        <v>99488.21</v>
      </c>
      <c r="F26" s="11">
        <v>2907252.21</v>
      </c>
      <c r="G26" s="11">
        <v>2631202.86</v>
      </c>
      <c r="H26" s="11">
        <v>2631202.86</v>
      </c>
      <c r="I26" s="11">
        <v>276049.34999999998</v>
      </c>
    </row>
    <row r="27" spans="2:9" x14ac:dyDescent="0.2">
      <c r="B27" s="6"/>
      <c r="C27" s="17" t="s">
        <v>28</v>
      </c>
      <c r="D27" s="11">
        <v>6119559.4000000004</v>
      </c>
      <c r="E27" s="11">
        <v>7217237.4000000004</v>
      </c>
      <c r="F27" s="11">
        <v>13336796.800000001</v>
      </c>
      <c r="G27" s="11">
        <v>6718734.2800000003</v>
      </c>
      <c r="H27" s="11">
        <v>6718734.2800000003</v>
      </c>
      <c r="I27" s="11">
        <v>6618062.5199999996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26012322.039999999</v>
      </c>
      <c r="E30" s="10">
        <f t="shared" ref="E30:I30" si="3">+E31+E32+E33+E34+E35+E36+E37+E38+E39</f>
        <v>-3573374.84</v>
      </c>
      <c r="F30" s="10">
        <f t="shared" si="3"/>
        <v>22438947.199999999</v>
      </c>
      <c r="G30" s="10">
        <f t="shared" si="3"/>
        <v>15286525</v>
      </c>
      <c r="H30" s="10">
        <f t="shared" si="3"/>
        <v>14737961</v>
      </c>
      <c r="I30" s="10">
        <f t="shared" si="3"/>
        <v>7152422.2000000002</v>
      </c>
    </row>
    <row r="31" spans="2:9" x14ac:dyDescent="0.2">
      <c r="B31" s="6"/>
      <c r="C31" s="17" t="s">
        <v>31</v>
      </c>
      <c r="D31" s="11">
        <v>26012322.039999999</v>
      </c>
      <c r="E31" s="11">
        <v>-3573374.84</v>
      </c>
      <c r="F31" s="11">
        <v>22438947.199999999</v>
      </c>
      <c r="G31" s="11">
        <v>15286525</v>
      </c>
      <c r="H31" s="11">
        <v>14737961</v>
      </c>
      <c r="I31" s="11">
        <v>7152422.2000000002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122823663.66</v>
      </c>
      <c r="E47" s="10">
        <f t="shared" ref="E47:I47" si="5">+E48+E58+E67+E78</f>
        <v>8174040.3299999991</v>
      </c>
      <c r="F47" s="10">
        <f t="shared" si="5"/>
        <v>130997703.98999999</v>
      </c>
      <c r="G47" s="10">
        <f t="shared" si="5"/>
        <v>118869107</v>
      </c>
      <c r="H47" s="10">
        <f t="shared" si="5"/>
        <v>108716657.97</v>
      </c>
      <c r="I47" s="10">
        <f t="shared" si="5"/>
        <v>12128596.989999998</v>
      </c>
    </row>
    <row r="48" spans="2:9" x14ac:dyDescent="0.2">
      <c r="B48" s="19" t="s">
        <v>13</v>
      </c>
      <c r="C48" s="20"/>
      <c r="D48" s="10">
        <f>+D49+D50+D51+D52+D53+D54+D55+D56</f>
        <v>22153298.27</v>
      </c>
      <c r="E48" s="10">
        <f t="shared" ref="E48:I48" si="6">+E49+E50+E51+E52+E53+E54+E55+E56</f>
        <v>854768.12</v>
      </c>
      <c r="F48" s="10">
        <f t="shared" si="6"/>
        <v>23008066.390000001</v>
      </c>
      <c r="G48" s="10">
        <f t="shared" si="6"/>
        <v>20223095.439999998</v>
      </c>
      <c r="H48" s="10">
        <f t="shared" si="6"/>
        <v>20223095.439999998</v>
      </c>
      <c r="I48" s="10">
        <f t="shared" si="6"/>
        <v>2784970.95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189006.33</v>
      </c>
      <c r="F51" s="14">
        <v>189006.33</v>
      </c>
      <c r="G51" s="14">
        <v>189006.33</v>
      </c>
      <c r="H51" s="14">
        <v>189006.33</v>
      </c>
      <c r="I51" s="14">
        <v>0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14000000</v>
      </c>
      <c r="E53" s="14">
        <v>1012.8</v>
      </c>
      <c r="F53" s="14">
        <v>14001012.800000001</v>
      </c>
      <c r="G53" s="14">
        <v>11216041.85</v>
      </c>
      <c r="H53" s="14">
        <v>11216041.85</v>
      </c>
      <c r="I53" s="14">
        <v>2784970.95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8153298.2699999996</v>
      </c>
      <c r="E55" s="14">
        <v>664748.99</v>
      </c>
      <c r="F55" s="14">
        <v>8818047.2599999998</v>
      </c>
      <c r="G55" s="14">
        <v>8818047.2599999998</v>
      </c>
      <c r="H55" s="14">
        <v>8818047.2599999998</v>
      </c>
      <c r="I55" s="14">
        <v>0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100670365.39</v>
      </c>
      <c r="E58" s="10">
        <f t="shared" ref="E58:I58" si="7">+E59+E60+E61+E62+E63+E64+E65</f>
        <v>7319272.209999999</v>
      </c>
      <c r="F58" s="10">
        <f t="shared" si="7"/>
        <v>107989637.59999999</v>
      </c>
      <c r="G58" s="10">
        <f t="shared" si="7"/>
        <v>98646011.560000002</v>
      </c>
      <c r="H58" s="10">
        <f t="shared" si="7"/>
        <v>88493562.530000001</v>
      </c>
      <c r="I58" s="10">
        <f t="shared" si="7"/>
        <v>9343626.0399999991</v>
      </c>
    </row>
    <row r="59" spans="2:10" x14ac:dyDescent="0.2">
      <c r="B59" s="6"/>
      <c r="C59" s="17" t="s">
        <v>23</v>
      </c>
      <c r="D59" s="14">
        <v>100670365.39</v>
      </c>
      <c r="E59" s="14">
        <v>-2310394.81</v>
      </c>
      <c r="F59" s="14">
        <v>98359970.579999998</v>
      </c>
      <c r="G59" s="14">
        <v>89016344.540000007</v>
      </c>
      <c r="H59" s="14">
        <v>78863895.510000005</v>
      </c>
      <c r="I59" s="14">
        <v>9343626.0399999991</v>
      </c>
    </row>
    <row r="60" spans="2:10" x14ac:dyDescent="0.2">
      <c r="B60" s="6"/>
      <c r="C60" s="17" t="s">
        <v>24</v>
      </c>
      <c r="D60" s="14">
        <v>0</v>
      </c>
      <c r="E60" s="14">
        <v>9629667.0199999996</v>
      </c>
      <c r="F60" s="14">
        <v>9629667.0199999996</v>
      </c>
      <c r="G60" s="14">
        <v>9629667.0199999996</v>
      </c>
      <c r="H60" s="14">
        <v>9629667.0199999996</v>
      </c>
      <c r="I60" s="14">
        <v>0</v>
      </c>
    </row>
    <row r="61" spans="2:10" x14ac:dyDescent="0.2">
      <c r="B61" s="6"/>
      <c r="C61" s="17" t="s">
        <v>25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10" x14ac:dyDescent="0.2">
      <c r="B62" s="6"/>
      <c r="C62" s="17" t="s">
        <v>26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2:10" x14ac:dyDescent="0.2">
      <c r="B63" s="6"/>
      <c r="C63" s="17" t="s">
        <v>27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10" x14ac:dyDescent="0.2">
      <c r="B64" s="6"/>
      <c r="C64" s="17" t="s">
        <v>28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6"/>
      <c r="C65" s="17" t="s">
        <v>29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247175502.43000001</v>
      </c>
      <c r="E84" s="15">
        <f>+E10+E47</f>
        <v>37037264.660000004</v>
      </c>
      <c r="F84" s="15">
        <f t="shared" ref="F84:H84" si="10">+F10+F47</f>
        <v>284212767.09000003</v>
      </c>
      <c r="G84" s="15">
        <f t="shared" si="10"/>
        <v>240631878.94999999</v>
      </c>
      <c r="H84" s="15">
        <f t="shared" si="10"/>
        <v>228550575.10999998</v>
      </c>
      <c r="I84" s="15">
        <f>+I10+I47</f>
        <v>43580888.140000001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55118110236220474" right="0.15748031496062992" top="0.31496062992125984" bottom="0.3149606299212598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2022-01-26T21:23:50Z</cp:lastPrinted>
  <dcterms:created xsi:type="dcterms:W3CDTF">2020-04-14T23:33:45Z</dcterms:created>
  <dcterms:modified xsi:type="dcterms:W3CDTF">2022-01-26T21:23:59Z</dcterms:modified>
</cp:coreProperties>
</file>