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NUEVA ADMINISTRACIÓN\DISCIPLINA FINANCIERA\2020\Formatos de la Ley de Disciplina Financiera 3ER. TRIMESTRE 2020\"/>
    </mc:Choice>
  </mc:AlternateContent>
  <xr:revisionPtr revIDLastSave="0" documentId="13_ncr:1_{5CCEF5A0-8898-4FFC-97D1-FA84948537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7" l="1"/>
  <c r="F82" i="27" s="1"/>
  <c r="E81" i="27"/>
  <c r="E82" i="27" s="1"/>
  <c r="F73" i="27"/>
  <c r="E73" i="27"/>
  <c r="D73" i="27"/>
  <c r="D81" i="27" s="1"/>
  <c r="D82" i="27" s="1"/>
  <c r="F57" i="27"/>
  <c r="F65" i="27" s="1"/>
  <c r="F66" i="27" s="1"/>
  <c r="E57" i="27"/>
  <c r="E65" i="27" s="1"/>
  <c r="E66" i="27" s="1"/>
  <c r="D57" i="27"/>
  <c r="D65" i="27" s="1"/>
  <c r="D66" i="27" s="1"/>
  <c r="E47" i="27"/>
  <c r="D47" i="27"/>
  <c r="F43" i="27"/>
  <c r="E43" i="27"/>
  <c r="D43" i="27"/>
  <c r="F40" i="27"/>
  <c r="F47" i="27" s="1"/>
  <c r="E40" i="27"/>
  <c r="D40" i="27"/>
  <c r="F30" i="27"/>
  <c r="E30" i="27"/>
  <c r="D30" i="27"/>
  <c r="F23" i="27"/>
  <c r="F24" i="27" s="1"/>
  <c r="F25" i="27" s="1"/>
  <c r="F34" i="27" s="1"/>
  <c r="E23" i="27"/>
  <c r="E24" i="27" s="1"/>
  <c r="E25" i="27" s="1"/>
  <c r="E34" i="27" s="1"/>
  <c r="F19" i="27"/>
  <c r="E19" i="27"/>
  <c r="D19" i="27"/>
  <c r="D23" i="27" s="1"/>
  <c r="D24" i="27" s="1"/>
  <c r="D25" i="27" s="1"/>
  <c r="D34" i="27" s="1"/>
  <c r="F15" i="27"/>
  <c r="E15" i="27"/>
  <c r="D15" i="27"/>
  <c r="F10" i="27"/>
  <c r="E10" i="27"/>
  <c r="D10" i="27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<sst xmlns="http://schemas.openxmlformats.org/spreadsheetml/2006/main" count="70" uniqueCount="46">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</sst>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ED33E4"/>
  </sheetPr>
  <dimension ref="B1:F83"/>
  <sheetViews>
    <sheetView showGridLines="0" tabSelected="1" topLeftCell="A43" workbookViewId="0">
      <selection activeCell="H58" sqref="H58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41" t="s">
        <v>44</v>
      </c>
      <c r="C2" s="42"/>
      <c r="D2" s="42"/>
      <c r="E2" s="42"/>
      <c r="F2" s="43"/>
    </row>
    <row r="3" spans="2:6" x14ac:dyDescent="0.2">
      <c r="B3" s="44" t="s">
        <v>0</v>
      </c>
      <c r="C3" s="45"/>
      <c r="D3" s="45"/>
      <c r="E3" s="45"/>
      <c r="F3" s="46"/>
    </row>
    <row r="4" spans="2:6" x14ac:dyDescent="0.2">
      <c r="B4" s="44" t="s">
        <v>45</v>
      </c>
      <c r="C4" s="45"/>
      <c r="D4" s="45"/>
      <c r="E4" s="45"/>
      <c r="F4" s="46"/>
    </row>
    <row r="5" spans="2:6" ht="13.5" thickBot="1" x14ac:dyDescent="0.25">
      <c r="B5" s="47" t="s">
        <v>5</v>
      </c>
      <c r="C5" s="48"/>
      <c r="D5" s="48"/>
      <c r="E5" s="48"/>
      <c r="F5" s="49"/>
    </row>
    <row r="6" spans="2:6" ht="13.5" thickBot="1" x14ac:dyDescent="0.25">
      <c r="B6" s="4"/>
    </row>
    <row r="7" spans="2:6" x14ac:dyDescent="0.2">
      <c r="B7" s="33" t="s">
        <v>6</v>
      </c>
      <c r="C7" s="34"/>
      <c r="D7" s="5" t="s">
        <v>7</v>
      </c>
      <c r="E7" s="37" t="s">
        <v>2</v>
      </c>
      <c r="F7" s="5" t="s">
        <v>8</v>
      </c>
    </row>
    <row r="8" spans="2:6" ht="13.5" thickBot="1" x14ac:dyDescent="0.25">
      <c r="B8" s="35"/>
      <c r="C8" s="36"/>
      <c r="D8" s="6" t="s">
        <v>9</v>
      </c>
      <c r="E8" s="38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231676215.94</v>
      </c>
      <c r="E10" s="19">
        <f t="shared" ref="E10:F10" si="0">+E11+E12+E13</f>
        <v>185095997.19999999</v>
      </c>
      <c r="F10" s="19">
        <f t="shared" si="0"/>
        <v>185095997.19999999</v>
      </c>
    </row>
    <row r="11" spans="2:6" x14ac:dyDescent="0.2">
      <c r="B11" s="7"/>
      <c r="C11" s="9" t="s">
        <v>12</v>
      </c>
      <c r="D11" s="18">
        <v>120723022.41</v>
      </c>
      <c r="E11" s="18">
        <v>101683739.59</v>
      </c>
      <c r="F11" s="18">
        <v>101683739.59</v>
      </c>
    </row>
    <row r="12" spans="2:6" x14ac:dyDescent="0.2">
      <c r="B12" s="7"/>
      <c r="C12" s="9" t="s">
        <v>13</v>
      </c>
      <c r="D12" s="18">
        <v>119253193.53</v>
      </c>
      <c r="E12" s="18">
        <v>89513903.609999999</v>
      </c>
      <c r="F12" s="18">
        <v>89513903.609999999</v>
      </c>
    </row>
    <row r="13" spans="2:6" x14ac:dyDescent="0.2">
      <c r="B13" s="7"/>
      <c r="C13" s="9" t="s">
        <v>14</v>
      </c>
      <c r="D13" s="18">
        <v>-8300000</v>
      </c>
      <c r="E13" s="18">
        <v>-6101646</v>
      </c>
      <c r="F13" s="18">
        <v>-6101646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231676215.94</v>
      </c>
      <c r="E15" s="19">
        <f t="shared" ref="E15:F15" si="1">+E16+E17</f>
        <v>120134200.17999999</v>
      </c>
      <c r="F15" s="19">
        <f t="shared" si="1"/>
        <v>115479076.17</v>
      </c>
    </row>
    <row r="16" spans="2:6" ht="25.5" x14ac:dyDescent="0.2">
      <c r="B16" s="7"/>
      <c r="C16" s="9" t="s">
        <v>16</v>
      </c>
      <c r="D16" s="18">
        <v>120723022.41</v>
      </c>
      <c r="E16" s="18">
        <v>81498718.239999995</v>
      </c>
      <c r="F16" s="18">
        <v>80341571.5</v>
      </c>
    </row>
    <row r="17" spans="2:6" ht="25.5" x14ac:dyDescent="0.2">
      <c r="B17" s="7"/>
      <c r="C17" s="9" t="s">
        <v>17</v>
      </c>
      <c r="D17" s="18">
        <v>110953193.53</v>
      </c>
      <c r="E17" s="18">
        <v>38635481.939999998</v>
      </c>
      <c r="F17" s="18">
        <v>35137504.670000002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 t="shared" ref="E19:F19" si="2">+E20+E21</f>
        <v>4652489.46</v>
      </c>
      <c r="F19" s="19">
        <f t="shared" si="2"/>
        <v>4652489.46</v>
      </c>
    </row>
    <row r="20" spans="2:6" ht="25.5" x14ac:dyDescent="0.2">
      <c r="B20" s="7"/>
      <c r="C20" s="9" t="s">
        <v>19</v>
      </c>
      <c r="D20" s="18">
        <v>0</v>
      </c>
      <c r="E20" s="18">
        <v>3871567.96</v>
      </c>
      <c r="F20" s="18">
        <v>3871567.96</v>
      </c>
    </row>
    <row r="21" spans="2:6" ht="25.5" x14ac:dyDescent="0.2">
      <c r="B21" s="7"/>
      <c r="C21" s="9" t="s">
        <v>20</v>
      </c>
      <c r="D21" s="18">
        <v>0</v>
      </c>
      <c r="E21" s="18">
        <v>780921.5</v>
      </c>
      <c r="F21" s="18">
        <v>780921.5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3">+E10-E15+E19</f>
        <v>69614286.479999989</v>
      </c>
      <c r="F23" s="19">
        <f t="shared" si="3"/>
        <v>74269410.48999998</v>
      </c>
    </row>
    <row r="24" spans="2:6" ht="25.5" x14ac:dyDescent="0.2">
      <c r="B24" s="7"/>
      <c r="C24" s="21" t="s">
        <v>22</v>
      </c>
      <c r="D24" s="19">
        <f>+D23-D13</f>
        <v>8300000</v>
      </c>
      <c r="E24" s="19">
        <f t="shared" ref="E24" si="4">+E23-E13</f>
        <v>75715932.479999989</v>
      </c>
      <c r="F24" s="19">
        <f>+F23-F13</f>
        <v>80371056.48999998</v>
      </c>
    </row>
    <row r="25" spans="2:6" ht="25.5" x14ac:dyDescent="0.2">
      <c r="B25" s="7"/>
      <c r="C25" s="21" t="s">
        <v>23</v>
      </c>
      <c r="D25" s="19">
        <f>+D24-D19</f>
        <v>8300000</v>
      </c>
      <c r="E25" s="19">
        <f t="shared" ref="E25:F25" si="5">+E24-E19</f>
        <v>71063443.019999996</v>
      </c>
      <c r="F25" s="19">
        <f t="shared" si="5"/>
        <v>75718567.029999986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9" t="s">
        <v>1</v>
      </c>
      <c r="C28" s="40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7500000</v>
      </c>
      <c r="E30" s="19">
        <f t="shared" ref="E30:F30" si="6">+E31+E32</f>
        <v>3771745.78</v>
      </c>
      <c r="F30" s="19">
        <f t="shared" si="6"/>
        <v>3771745.78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7500000</v>
      </c>
      <c r="E32" s="18">
        <v>3771745.78</v>
      </c>
      <c r="F32" s="18">
        <v>3771745.78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15800000</v>
      </c>
      <c r="E34" s="19">
        <f>+E25+E30</f>
        <v>74835188.799999997</v>
      </c>
      <c r="F34" s="19">
        <f t="shared" ref="F34" si="7">+F25+F30</f>
        <v>79490312.809999987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3" t="s">
        <v>1</v>
      </c>
      <c r="C37" s="34"/>
      <c r="D37" s="37" t="s">
        <v>28</v>
      </c>
      <c r="E37" s="37" t="s">
        <v>2</v>
      </c>
      <c r="F37" s="5" t="s">
        <v>8</v>
      </c>
    </row>
    <row r="38" spans="2:6" ht="13.5" thickBot="1" x14ac:dyDescent="0.25">
      <c r="B38" s="35"/>
      <c r="C38" s="36"/>
      <c r="D38" s="38"/>
      <c r="E38" s="38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8">+E41+E42</f>
        <v>0</v>
      </c>
      <c r="F40" s="19">
        <f t="shared" si="8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8300000</v>
      </c>
      <c r="E43" s="19">
        <f t="shared" ref="E43:F43" si="9">+E44+E45</f>
        <v>6101646</v>
      </c>
      <c r="F43" s="19">
        <f t="shared" si="9"/>
        <v>6101646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8300000</v>
      </c>
      <c r="E45" s="18">
        <v>6101646</v>
      </c>
      <c r="F45" s="18">
        <v>6101646</v>
      </c>
    </row>
    <row r="46" spans="2:6" x14ac:dyDescent="0.2">
      <c r="B46" s="14"/>
      <c r="C46" s="8"/>
      <c r="D46" s="18"/>
      <c r="E46" s="18"/>
      <c r="F46" s="18"/>
    </row>
    <row r="47" spans="2:6" x14ac:dyDescent="0.2">
      <c r="B47" s="29"/>
      <c r="C47" s="31" t="s">
        <v>35</v>
      </c>
      <c r="D47" s="25">
        <f>+D40-D43</f>
        <v>-8300000</v>
      </c>
      <c r="E47" s="25">
        <f t="shared" ref="E47:F47" si="10">+E40-E43</f>
        <v>-6101646</v>
      </c>
      <c r="F47" s="25">
        <f t="shared" si="10"/>
        <v>-6101646</v>
      </c>
    </row>
    <row r="48" spans="2:6" ht="13.5" thickBot="1" x14ac:dyDescent="0.25">
      <c r="B48" s="30"/>
      <c r="C48" s="32"/>
      <c r="D48" s="26"/>
      <c r="E48" s="26"/>
      <c r="F48" s="26"/>
    </row>
    <row r="49" spans="2:6" x14ac:dyDescent="0.2">
      <c r="B49" s="22"/>
      <c r="C49" s="23"/>
      <c r="D49" s="24"/>
      <c r="E49" s="24"/>
      <c r="F49" s="24"/>
    </row>
    <row r="50" spans="2:6" x14ac:dyDescent="0.2">
      <c r="B50" s="22"/>
      <c r="C50" s="23"/>
      <c r="D50" s="24"/>
      <c r="E50" s="24"/>
      <c r="F50" s="24"/>
    </row>
    <row r="51" spans="2:6" x14ac:dyDescent="0.2">
      <c r="B51" s="4"/>
    </row>
    <row r="52" spans="2:6" ht="13.5" thickBot="1" x14ac:dyDescent="0.25">
      <c r="B52" s="4"/>
    </row>
    <row r="53" spans="2:6" x14ac:dyDescent="0.2">
      <c r="B53" s="33" t="s">
        <v>1</v>
      </c>
      <c r="C53" s="34"/>
      <c r="D53" s="5" t="s">
        <v>7</v>
      </c>
      <c r="E53" s="37" t="s">
        <v>2</v>
      </c>
      <c r="F53" s="5" t="s">
        <v>8</v>
      </c>
    </row>
    <row r="54" spans="2:6" ht="13.5" thickBot="1" x14ac:dyDescent="0.25">
      <c r="B54" s="35"/>
      <c r="C54" s="36"/>
      <c r="D54" s="6" t="s">
        <v>3</v>
      </c>
      <c r="E54" s="38"/>
      <c r="F54" s="6" t="s">
        <v>4</v>
      </c>
    </row>
    <row r="55" spans="2:6" x14ac:dyDescent="0.2">
      <c r="B55" s="27"/>
      <c r="C55" s="28"/>
      <c r="D55" s="8"/>
      <c r="E55" s="8"/>
      <c r="F55" s="8"/>
    </row>
    <row r="56" spans="2:6" x14ac:dyDescent="0.2">
      <c r="B56" s="14"/>
      <c r="C56" s="8" t="s">
        <v>36</v>
      </c>
      <c r="D56" s="18">
        <v>120723022.41</v>
      </c>
      <c r="E56" s="18">
        <v>101683739.59</v>
      </c>
      <c r="F56" s="18">
        <v>101683739.59</v>
      </c>
    </row>
    <row r="57" spans="2:6" ht="25.5" x14ac:dyDescent="0.2">
      <c r="B57" s="14"/>
      <c r="C57" s="8" t="s">
        <v>37</v>
      </c>
      <c r="D57" s="18">
        <f>+D58-D59</f>
        <v>0</v>
      </c>
      <c r="E57" s="18">
        <f>+E58-E59</f>
        <v>0</v>
      </c>
      <c r="F57" s="18">
        <f>+F58-F59</f>
        <v>0</v>
      </c>
    </row>
    <row r="58" spans="2:6" ht="25.5" x14ac:dyDescent="0.2">
      <c r="B58" s="14"/>
      <c r="C58" s="9" t="s">
        <v>30</v>
      </c>
      <c r="D58" s="18">
        <v>0</v>
      </c>
      <c r="E58" s="18">
        <v>0</v>
      </c>
      <c r="F58" s="18">
        <v>0</v>
      </c>
    </row>
    <row r="59" spans="2:6" ht="25.5" x14ac:dyDescent="0.2">
      <c r="B59" s="14"/>
      <c r="C59" s="9" t="s">
        <v>33</v>
      </c>
      <c r="D59" s="18">
        <v>0</v>
      </c>
      <c r="E59" s="18">
        <v>0</v>
      </c>
      <c r="F59" s="18">
        <v>0</v>
      </c>
    </row>
    <row r="60" spans="2:6" x14ac:dyDescent="0.2">
      <c r="B60" s="14"/>
      <c r="C60" s="8"/>
      <c r="D60" s="18"/>
      <c r="E60" s="18"/>
      <c r="F60" s="18"/>
    </row>
    <row r="61" spans="2:6" ht="25.5" x14ac:dyDescent="0.2">
      <c r="B61" s="14"/>
      <c r="C61" s="8" t="s">
        <v>16</v>
      </c>
      <c r="D61" s="18">
        <v>120723022.41</v>
      </c>
      <c r="E61" s="18">
        <v>81498718.239999995</v>
      </c>
      <c r="F61" s="18">
        <v>80341571.5</v>
      </c>
    </row>
    <row r="62" spans="2:6" x14ac:dyDescent="0.2">
      <c r="B62" s="14"/>
      <c r="C62" s="8"/>
      <c r="D62" s="18"/>
      <c r="E62" s="18"/>
      <c r="F62" s="18"/>
    </row>
    <row r="63" spans="2:6" ht="25.5" x14ac:dyDescent="0.2">
      <c r="B63" s="14"/>
      <c r="C63" s="8" t="s">
        <v>19</v>
      </c>
      <c r="D63" s="18"/>
      <c r="E63" s="18">
        <v>3871567.96</v>
      </c>
      <c r="F63" s="18">
        <v>3871567.96</v>
      </c>
    </row>
    <row r="64" spans="2:6" x14ac:dyDescent="0.2">
      <c r="B64" s="14"/>
      <c r="C64" s="8"/>
      <c r="D64" s="18"/>
      <c r="E64" s="18"/>
      <c r="F64" s="18"/>
    </row>
    <row r="65" spans="2:6" ht="25.5" x14ac:dyDescent="0.2">
      <c r="B65" s="20"/>
      <c r="C65" s="21" t="s">
        <v>38</v>
      </c>
      <c r="D65" s="19">
        <f>+D56+D57-D61+D63</f>
        <v>0</v>
      </c>
      <c r="E65" s="19">
        <f t="shared" ref="E65:F65" si="11">+E56+E57-E61+E63</f>
        <v>24056589.31000001</v>
      </c>
      <c r="F65" s="19">
        <f t="shared" si="11"/>
        <v>25213736.050000004</v>
      </c>
    </row>
    <row r="66" spans="2:6" ht="25.5" x14ac:dyDescent="0.2">
      <c r="B66" s="20"/>
      <c r="C66" s="21" t="s">
        <v>39</v>
      </c>
      <c r="D66" s="19">
        <f>+D65-D57</f>
        <v>0</v>
      </c>
      <c r="E66" s="19">
        <f t="shared" ref="E66:F66" si="12">+E65-E57</f>
        <v>24056589.31000001</v>
      </c>
      <c r="F66" s="19">
        <f t="shared" si="12"/>
        <v>25213736.050000004</v>
      </c>
    </row>
    <row r="67" spans="2:6" ht="13.5" thickBot="1" x14ac:dyDescent="0.25">
      <c r="B67" s="15"/>
      <c r="C67" s="12"/>
      <c r="D67" s="17"/>
      <c r="E67" s="17"/>
      <c r="F67" s="17"/>
    </row>
    <row r="68" spans="2:6" ht="13.5" thickBot="1" x14ac:dyDescent="0.25">
      <c r="B68" s="4"/>
    </row>
    <row r="69" spans="2:6" ht="12.75" customHeight="1" x14ac:dyDescent="0.2">
      <c r="B69" s="33" t="s">
        <v>1</v>
      </c>
      <c r="C69" s="34"/>
      <c r="D69" s="37" t="s">
        <v>28</v>
      </c>
      <c r="E69" s="37" t="s">
        <v>2</v>
      </c>
      <c r="F69" s="5" t="s">
        <v>8</v>
      </c>
    </row>
    <row r="70" spans="2:6" ht="13.5" thickBot="1" x14ac:dyDescent="0.25">
      <c r="B70" s="35"/>
      <c r="C70" s="36"/>
      <c r="D70" s="38"/>
      <c r="E70" s="38"/>
      <c r="F70" s="6" t="s">
        <v>4</v>
      </c>
    </row>
    <row r="71" spans="2:6" x14ac:dyDescent="0.2">
      <c r="B71" s="27"/>
      <c r="C71" s="28"/>
      <c r="D71" s="16"/>
      <c r="E71" s="16"/>
      <c r="F71" s="16"/>
    </row>
    <row r="72" spans="2:6" x14ac:dyDescent="0.2">
      <c r="B72" s="14"/>
      <c r="C72" s="8" t="s">
        <v>13</v>
      </c>
      <c r="D72" s="18">
        <v>119253193.53</v>
      </c>
      <c r="E72" s="18">
        <v>89513903.609999999</v>
      </c>
      <c r="F72" s="18">
        <v>89513903.609999999</v>
      </c>
    </row>
    <row r="73" spans="2:6" ht="25.5" x14ac:dyDescent="0.2">
      <c r="B73" s="14"/>
      <c r="C73" s="8" t="s">
        <v>40</v>
      </c>
      <c r="D73" s="18">
        <f>+D74-D75</f>
        <v>-8300000</v>
      </c>
      <c r="E73" s="18">
        <f t="shared" ref="E73:F73" si="13">+E74-E75</f>
        <v>-6101646</v>
      </c>
      <c r="F73" s="18">
        <f t="shared" si="13"/>
        <v>-6101646</v>
      </c>
    </row>
    <row r="74" spans="2:6" ht="25.5" x14ac:dyDescent="0.2">
      <c r="B74" s="14"/>
      <c r="C74" s="9" t="s">
        <v>31</v>
      </c>
      <c r="D74" s="18">
        <v>0</v>
      </c>
      <c r="E74" s="18">
        <v>0</v>
      </c>
      <c r="F74" s="18">
        <v>0</v>
      </c>
    </row>
    <row r="75" spans="2:6" ht="25.5" x14ac:dyDescent="0.2">
      <c r="B75" s="14"/>
      <c r="C75" s="9" t="s">
        <v>34</v>
      </c>
      <c r="D75" s="18">
        <v>8300000</v>
      </c>
      <c r="E75" s="18">
        <v>6101646</v>
      </c>
      <c r="F75" s="18">
        <v>6101646</v>
      </c>
    </row>
    <row r="76" spans="2:6" x14ac:dyDescent="0.2">
      <c r="B76" s="14"/>
      <c r="C76" s="8"/>
      <c r="D76" s="18"/>
      <c r="E76" s="18"/>
      <c r="F76" s="18"/>
    </row>
    <row r="77" spans="2:6" ht="25.5" x14ac:dyDescent="0.2">
      <c r="B77" s="14"/>
      <c r="C77" s="8" t="s">
        <v>41</v>
      </c>
      <c r="D77" s="18">
        <v>110953193.53</v>
      </c>
      <c r="E77" s="18">
        <v>38635481.939999998</v>
      </c>
      <c r="F77" s="18">
        <v>35137504.670000002</v>
      </c>
    </row>
    <row r="78" spans="2:6" x14ac:dyDescent="0.2">
      <c r="B78" s="14"/>
      <c r="C78" s="8"/>
      <c r="D78" s="18"/>
      <c r="E78" s="18"/>
      <c r="F78" s="18"/>
    </row>
    <row r="79" spans="2:6" ht="25.5" x14ac:dyDescent="0.2">
      <c r="B79" s="14"/>
      <c r="C79" s="8" t="s">
        <v>20</v>
      </c>
      <c r="D79" s="18"/>
      <c r="E79" s="18">
        <v>780921.5</v>
      </c>
      <c r="F79" s="18">
        <v>780921.5</v>
      </c>
    </row>
    <row r="80" spans="2:6" x14ac:dyDescent="0.2">
      <c r="B80" s="14"/>
      <c r="C80" s="8"/>
      <c r="D80" s="18"/>
      <c r="E80" s="18"/>
      <c r="F80" s="18"/>
    </row>
    <row r="81" spans="2:6" ht="25.5" x14ac:dyDescent="0.2">
      <c r="B81" s="20"/>
      <c r="C81" s="21" t="s">
        <v>42</v>
      </c>
      <c r="D81" s="19">
        <f>+D72+D73-D77+D79</f>
        <v>0</v>
      </c>
      <c r="E81" s="19">
        <f>+E72+E73-E77+E79</f>
        <v>45557697.170000002</v>
      </c>
      <c r="F81" s="19">
        <f>+F72+F73-F77+F79</f>
        <v>49055674.439999998</v>
      </c>
    </row>
    <row r="82" spans="2:6" ht="12.75" customHeight="1" x14ac:dyDescent="0.2">
      <c r="B82" s="29"/>
      <c r="C82" s="31" t="s">
        <v>43</v>
      </c>
      <c r="D82" s="25">
        <f>+D81-D73</f>
        <v>8300000</v>
      </c>
      <c r="E82" s="25">
        <f>+E81-E73</f>
        <v>51659343.170000002</v>
      </c>
      <c r="F82" s="25">
        <f>+F81-F73</f>
        <v>55157320.439999998</v>
      </c>
    </row>
    <row r="83" spans="2:6" ht="13.5" thickBot="1" x14ac:dyDescent="0.25">
      <c r="B83" s="30"/>
      <c r="C83" s="32"/>
      <c r="D83" s="26"/>
      <c r="E83" s="26"/>
      <c r="F83" s="26"/>
    </row>
  </sheetData>
  <mergeCells count="27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F47:F48"/>
    <mergeCell ref="B53:C54"/>
    <mergeCell ref="E53:E54"/>
    <mergeCell ref="B55:C55"/>
    <mergeCell ref="B69:C70"/>
    <mergeCell ref="D69:D70"/>
    <mergeCell ref="E69:E70"/>
    <mergeCell ref="F82:F83"/>
    <mergeCell ref="B71:C71"/>
    <mergeCell ref="B82:B83"/>
    <mergeCell ref="C82:C83"/>
    <mergeCell ref="D82:D83"/>
    <mergeCell ref="E82:E83"/>
  </mergeCells>
  <pageMargins left="0.70866141732283472" right="0.70866141732283472" top="0.15748031496062992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2020-10-30T17:57:28Z</cp:lastPrinted>
  <dcterms:created xsi:type="dcterms:W3CDTF">2020-04-14T23:33:45Z</dcterms:created>
  <dcterms:modified xsi:type="dcterms:W3CDTF">2020-11-04T17:00:20Z</dcterms:modified>
</cp:coreProperties>
</file>