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D4C7AB72-59FA-4CB0-9BCC-04E9F0ADAA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F76" i="31"/>
  <c r="I76" i="31" s="1"/>
  <c r="F75" i="31"/>
  <c r="I75" i="31" s="1"/>
  <c r="I74" i="31"/>
  <c r="F74" i="31"/>
  <c r="F73" i="31"/>
  <c r="I73" i="31" s="1"/>
  <c r="I72" i="31"/>
  <c r="F72" i="31"/>
  <c r="I71" i="31"/>
  <c r="F71" i="31"/>
  <c r="F70" i="31"/>
  <c r="I70" i="31" s="1"/>
  <c r="F69" i="31"/>
  <c r="F67" i="31" s="1"/>
  <c r="I68" i="31"/>
  <c r="F68" i="31"/>
  <c r="H67" i="31"/>
  <c r="G67" i="31"/>
  <c r="E67" i="31"/>
  <c r="D67" i="31"/>
  <c r="F65" i="31"/>
  <c r="I65" i="31" s="1"/>
  <c r="F64" i="31"/>
  <c r="I64" i="31" s="1"/>
  <c r="I63" i="31"/>
  <c r="F63" i="31"/>
  <c r="F62" i="31"/>
  <c r="I62" i="31" s="1"/>
  <c r="I61" i="31"/>
  <c r="F61" i="31"/>
  <c r="I60" i="31"/>
  <c r="F60" i="31"/>
  <c r="F59" i="31"/>
  <c r="F58" i="31" s="1"/>
  <c r="H58" i="31"/>
  <c r="G58" i="31"/>
  <c r="G47" i="31" s="1"/>
  <c r="E58" i="31"/>
  <c r="D58" i="31"/>
  <c r="I56" i="31"/>
  <c r="F56" i="31"/>
  <c r="I55" i="31"/>
  <c r="F55" i="31"/>
  <c r="F54" i="31"/>
  <c r="I54" i="31" s="1"/>
  <c r="F53" i="31"/>
  <c r="I53" i="31" s="1"/>
  <c r="I52" i="31"/>
  <c r="F52" i="31"/>
  <c r="F51" i="31"/>
  <c r="I51" i="31" s="1"/>
  <c r="I50" i="31"/>
  <c r="F50" i="31"/>
  <c r="I49" i="31"/>
  <c r="I48" i="31" s="1"/>
  <c r="F49" i="31"/>
  <c r="H48" i="31"/>
  <c r="H47" i="31" s="1"/>
  <c r="G48" i="31"/>
  <c r="F48" i="31"/>
  <c r="E48" i="31"/>
  <c r="E47" i="31" s="1"/>
  <c r="D48" i="31"/>
  <c r="D47" i="31" s="1"/>
  <c r="I41" i="31"/>
  <c r="H41" i="31"/>
  <c r="G41" i="31"/>
  <c r="F41" i="31"/>
  <c r="E41" i="31"/>
  <c r="D41" i="31"/>
  <c r="F39" i="31"/>
  <c r="I39" i="31" s="1"/>
  <c r="I38" i="31"/>
  <c r="F38" i="31"/>
  <c r="I37" i="31"/>
  <c r="F37" i="31"/>
  <c r="F36" i="31"/>
  <c r="I36" i="31" s="1"/>
  <c r="F35" i="31"/>
  <c r="I35" i="31" s="1"/>
  <c r="I34" i="31"/>
  <c r="F34" i="31"/>
  <c r="F33" i="31"/>
  <c r="I33" i="31" s="1"/>
  <c r="I32" i="31"/>
  <c r="F32" i="31"/>
  <c r="I31" i="31"/>
  <c r="I30" i="31" s="1"/>
  <c r="F31" i="31"/>
  <c r="H30" i="31"/>
  <c r="G30" i="31"/>
  <c r="F30" i="31"/>
  <c r="E30" i="31"/>
  <c r="E10" i="31" s="1"/>
  <c r="E84" i="31" s="1"/>
  <c r="D30" i="31"/>
  <c r="F28" i="31"/>
  <c r="I28" i="31" s="1"/>
  <c r="I27" i="31"/>
  <c r="F27" i="31"/>
  <c r="I26" i="31"/>
  <c r="F26" i="31"/>
  <c r="F25" i="31"/>
  <c r="I25" i="31" s="1"/>
  <c r="F24" i="31"/>
  <c r="I24" i="31" s="1"/>
  <c r="I23" i="31"/>
  <c r="F23" i="31"/>
  <c r="F22" i="31"/>
  <c r="I22" i="31" s="1"/>
  <c r="H21" i="31"/>
  <c r="G21" i="31"/>
  <c r="E21" i="31"/>
  <c r="D21" i="31"/>
  <c r="D10" i="31" s="1"/>
  <c r="D84" i="31" s="1"/>
  <c r="F19" i="31"/>
  <c r="I19" i="31" s="1"/>
  <c r="I18" i="31"/>
  <c r="F18" i="31"/>
  <c r="F17" i="31"/>
  <c r="I17" i="31" s="1"/>
  <c r="I16" i="31"/>
  <c r="F16" i="31"/>
  <c r="I15" i="31"/>
  <c r="F15" i="31"/>
  <c r="F14" i="31"/>
  <c r="I14" i="31" s="1"/>
  <c r="F13" i="31"/>
  <c r="I13" i="31" s="1"/>
  <c r="I12" i="31"/>
  <c r="F12" i="31"/>
  <c r="F11" i="31" s="1"/>
  <c r="H11" i="31"/>
  <c r="H10" i="31" s="1"/>
  <c r="H84" i="31" s="1"/>
  <c r="G11" i="31"/>
  <c r="G10" i="31" s="1"/>
  <c r="G84" i="31" s="1"/>
  <c r="E11" i="31"/>
  <c r="D11" i="31"/>
  <c r="I11" i="31" l="1"/>
  <c r="I21" i="31"/>
  <c r="I67" i="31"/>
  <c r="F47" i="31"/>
  <c r="I59" i="31"/>
  <c r="I58" i="31" s="1"/>
  <c r="I47" i="31" s="1"/>
  <c r="F21" i="31"/>
  <c r="F10" i="31" s="1"/>
  <c r="F84" i="31" s="1"/>
  <c r="I69" i="31"/>
  <c r="I10" i="31" l="1"/>
  <c r="I84" i="31" s="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<sst xmlns="http://schemas.openxmlformats.org/spreadsheetml/2006/main" count="80" uniqueCount="48">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</sst>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FF"/>
  </sheetPr>
  <dimension ref="B1:K85"/>
  <sheetViews>
    <sheetView showGridLines="0" tabSelected="1" topLeftCell="A64" workbookViewId="0">
      <selection activeCell="D87" sqref="D87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18" t="s">
        <v>46</v>
      </c>
      <c r="C2" s="19"/>
      <c r="D2" s="19"/>
      <c r="E2" s="19"/>
      <c r="F2" s="19"/>
      <c r="G2" s="19"/>
      <c r="H2" s="19"/>
      <c r="I2" s="20"/>
    </row>
    <row r="3" spans="2:11" x14ac:dyDescent="0.2">
      <c r="B3" s="21" t="s">
        <v>7</v>
      </c>
      <c r="C3" s="36"/>
      <c r="D3" s="36"/>
      <c r="E3" s="36"/>
      <c r="F3" s="36"/>
      <c r="G3" s="36"/>
      <c r="H3" s="36"/>
      <c r="I3" s="22"/>
    </row>
    <row r="4" spans="2:11" x14ac:dyDescent="0.2">
      <c r="B4" s="21" t="s">
        <v>3</v>
      </c>
      <c r="C4" s="36"/>
      <c r="D4" s="36"/>
      <c r="E4" s="36"/>
      <c r="F4" s="36"/>
      <c r="G4" s="36"/>
      <c r="H4" s="36"/>
      <c r="I4" s="22"/>
    </row>
    <row r="5" spans="2:11" x14ac:dyDescent="0.2">
      <c r="B5" s="21" t="s">
        <v>47</v>
      </c>
      <c r="C5" s="36"/>
      <c r="D5" s="36"/>
      <c r="E5" s="36"/>
      <c r="F5" s="36"/>
      <c r="G5" s="36"/>
      <c r="H5" s="36"/>
      <c r="I5" s="22"/>
    </row>
    <row r="6" spans="2:11" ht="13.5" thickBot="1" x14ac:dyDescent="0.25">
      <c r="B6" s="23" t="s">
        <v>4</v>
      </c>
      <c r="C6" s="24"/>
      <c r="D6" s="24"/>
      <c r="E6" s="24"/>
      <c r="F6" s="24"/>
      <c r="G6" s="24"/>
      <c r="H6" s="24"/>
      <c r="I6" s="25"/>
    </row>
    <row r="7" spans="2:11" ht="13.5" thickBot="1" x14ac:dyDescent="0.25">
      <c r="B7" s="18" t="s">
        <v>5</v>
      </c>
      <c r="C7" s="26"/>
      <c r="D7" s="28" t="s">
        <v>1</v>
      </c>
      <c r="E7" s="29"/>
      <c r="F7" s="29"/>
      <c r="G7" s="29"/>
      <c r="H7" s="30"/>
      <c r="I7" s="31" t="s">
        <v>8</v>
      </c>
    </row>
    <row r="8" spans="2:11" ht="26.25" thickBot="1" x14ac:dyDescent="0.25">
      <c r="B8" s="23"/>
      <c r="C8" s="27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2"/>
    </row>
    <row r="9" spans="2:11" x14ac:dyDescent="0.2">
      <c r="B9" s="33"/>
      <c r="C9" s="34"/>
      <c r="D9" s="7"/>
      <c r="E9" s="7"/>
      <c r="F9" s="7"/>
      <c r="G9" s="7"/>
      <c r="H9" s="7"/>
      <c r="I9" s="7"/>
    </row>
    <row r="10" spans="2:11" ht="12.75" customHeight="1" x14ac:dyDescent="0.2">
      <c r="B10" s="35" t="s">
        <v>12</v>
      </c>
      <c r="C10" s="37"/>
      <c r="D10" s="10">
        <f>+D11+D21+D30+D41</f>
        <v>120723022.41</v>
      </c>
      <c r="E10" s="10">
        <f t="shared" ref="E10:I10" si="0">+E11+E21+E30+E41</f>
        <v>22057026.389999997</v>
      </c>
      <c r="F10" s="10">
        <f t="shared" si="0"/>
        <v>142780048.79999998</v>
      </c>
      <c r="G10" s="10">
        <f t="shared" si="0"/>
        <v>81498718.239999995</v>
      </c>
      <c r="H10" s="10">
        <f>+H11+H21+H30+H41</f>
        <v>80341571.5</v>
      </c>
      <c r="I10" s="10">
        <f t="shared" si="0"/>
        <v>61281330.560000002</v>
      </c>
    </row>
    <row r="11" spans="2:11" x14ac:dyDescent="0.2">
      <c r="B11" s="17" t="s">
        <v>13</v>
      </c>
      <c r="C11" s="38"/>
      <c r="D11" s="10">
        <f>+D12+D13+D14+D15+D16+D17+D18+D19</f>
        <v>61093453.700000003</v>
      </c>
      <c r="E11" s="10">
        <f t="shared" ref="E11:I11" si="1">+E12+E13+E14+E15+E16+E17+E18+E19</f>
        <v>4813179.71</v>
      </c>
      <c r="F11" s="10">
        <f t="shared" si="1"/>
        <v>65906633.409999996</v>
      </c>
      <c r="G11" s="10">
        <f t="shared" si="1"/>
        <v>39262272.359999999</v>
      </c>
      <c r="H11" s="10">
        <f t="shared" si="1"/>
        <v>39154982.280000001</v>
      </c>
      <c r="I11" s="10">
        <f t="shared" si="1"/>
        <v>26644361.050000001</v>
      </c>
    </row>
    <row r="12" spans="2:11" x14ac:dyDescent="0.2">
      <c r="B12" s="6"/>
      <c r="C12" s="39" t="s">
        <v>14</v>
      </c>
      <c r="D12" s="11">
        <v>0</v>
      </c>
      <c r="E12" s="11">
        <v>0</v>
      </c>
      <c r="F12" s="11">
        <f>+D12+E12</f>
        <v>0</v>
      </c>
      <c r="G12" s="11">
        <v>0</v>
      </c>
      <c r="H12" s="11">
        <v>0</v>
      </c>
      <c r="I12" s="11">
        <f>+F12-G12</f>
        <v>0</v>
      </c>
    </row>
    <row r="13" spans="2:11" x14ac:dyDescent="0.2">
      <c r="B13" s="6"/>
      <c r="C13" s="39" t="s">
        <v>15</v>
      </c>
      <c r="D13" s="11">
        <v>0</v>
      </c>
      <c r="E13" s="11">
        <v>0</v>
      </c>
      <c r="F13" s="11">
        <f t="shared" ref="F13:F19" si="2">+D13+E13</f>
        <v>0</v>
      </c>
      <c r="G13" s="11">
        <v>0</v>
      </c>
      <c r="H13" s="11">
        <v>0</v>
      </c>
      <c r="I13" s="11">
        <f t="shared" ref="I13:I19" si="3">+F13-G13</f>
        <v>0</v>
      </c>
    </row>
    <row r="14" spans="2:11" x14ac:dyDescent="0.2">
      <c r="B14" s="6"/>
      <c r="C14" s="39" t="s">
        <v>16</v>
      </c>
      <c r="D14" s="11">
        <v>31066184.030000001</v>
      </c>
      <c r="E14" s="11">
        <v>3172710.16</v>
      </c>
      <c r="F14" s="11">
        <f t="shared" si="2"/>
        <v>34238894.189999998</v>
      </c>
      <c r="G14" s="11">
        <v>18117007.649999999</v>
      </c>
      <c r="H14" s="11">
        <v>18010159.640000001</v>
      </c>
      <c r="I14" s="11">
        <f t="shared" si="3"/>
        <v>16121886.539999999</v>
      </c>
    </row>
    <row r="15" spans="2:11" x14ac:dyDescent="0.2">
      <c r="B15" s="6"/>
      <c r="C15" s="39" t="s">
        <v>17</v>
      </c>
      <c r="D15" s="11">
        <v>0</v>
      </c>
      <c r="E15" s="11">
        <v>0</v>
      </c>
      <c r="F15" s="11">
        <f t="shared" si="2"/>
        <v>0</v>
      </c>
      <c r="G15" s="11">
        <v>0</v>
      </c>
      <c r="H15" s="11">
        <v>0</v>
      </c>
      <c r="I15" s="11">
        <f t="shared" si="3"/>
        <v>0</v>
      </c>
    </row>
    <row r="16" spans="2:11" x14ac:dyDescent="0.2">
      <c r="B16" s="6"/>
      <c r="C16" s="39" t="s">
        <v>18</v>
      </c>
      <c r="D16" s="11">
        <v>10039134.689999999</v>
      </c>
      <c r="E16" s="11">
        <v>175163.79</v>
      </c>
      <c r="F16" s="11">
        <f t="shared" si="2"/>
        <v>10214298.479999999</v>
      </c>
      <c r="G16" s="11">
        <v>7153228.5899999999</v>
      </c>
      <c r="H16" s="11">
        <v>7153046.5899999999</v>
      </c>
      <c r="I16" s="11">
        <f t="shared" si="3"/>
        <v>3061069.8899999987</v>
      </c>
      <c r="K16" s="16"/>
    </row>
    <row r="17" spans="2:9" x14ac:dyDescent="0.2">
      <c r="B17" s="6"/>
      <c r="C17" s="39" t="s">
        <v>19</v>
      </c>
      <c r="D17" s="11">
        <v>0</v>
      </c>
      <c r="E17" s="11">
        <v>0</v>
      </c>
      <c r="F17" s="11">
        <f t="shared" si="2"/>
        <v>0</v>
      </c>
      <c r="G17" s="11">
        <v>0</v>
      </c>
      <c r="H17" s="11">
        <v>0</v>
      </c>
      <c r="I17" s="11">
        <f t="shared" si="3"/>
        <v>0</v>
      </c>
    </row>
    <row r="18" spans="2:9" x14ac:dyDescent="0.2">
      <c r="B18" s="6"/>
      <c r="C18" s="39" t="s">
        <v>20</v>
      </c>
      <c r="D18" s="11">
        <v>14505028.310000001</v>
      </c>
      <c r="E18" s="11">
        <v>1151924.6399999999</v>
      </c>
      <c r="F18" s="11">
        <f t="shared" si="2"/>
        <v>15656952.950000001</v>
      </c>
      <c r="G18" s="11">
        <v>10085936.279999999</v>
      </c>
      <c r="H18" s="11">
        <v>10085676.210000001</v>
      </c>
      <c r="I18" s="11">
        <f t="shared" si="3"/>
        <v>5571016.6700000018</v>
      </c>
    </row>
    <row r="19" spans="2:9" x14ac:dyDescent="0.2">
      <c r="B19" s="6"/>
      <c r="C19" s="39" t="s">
        <v>21</v>
      </c>
      <c r="D19" s="11">
        <v>5483106.6699999999</v>
      </c>
      <c r="E19" s="11">
        <v>313381.12</v>
      </c>
      <c r="F19" s="11">
        <f t="shared" si="2"/>
        <v>5796487.79</v>
      </c>
      <c r="G19" s="11">
        <v>3906099.84</v>
      </c>
      <c r="H19" s="11">
        <v>3906099.84</v>
      </c>
      <c r="I19" s="11">
        <f t="shared" si="3"/>
        <v>1890387.9500000002</v>
      </c>
    </row>
    <row r="20" spans="2:9" x14ac:dyDescent="0.2">
      <c r="B20" s="4"/>
      <c r="C20" s="40"/>
      <c r="D20" s="9"/>
      <c r="E20" s="9"/>
      <c r="F20" s="9"/>
      <c r="G20" s="9"/>
      <c r="H20" s="9"/>
      <c r="I20" s="9"/>
    </row>
    <row r="21" spans="2:9" x14ac:dyDescent="0.2">
      <c r="B21" s="17" t="s">
        <v>22</v>
      </c>
      <c r="C21" s="38"/>
      <c r="D21" s="10">
        <f>+D22+D23+D24+D25+D26+D27+D28</f>
        <v>27177962.66</v>
      </c>
      <c r="E21" s="10">
        <f t="shared" ref="E21:I21" si="4">+E22+E23+E24+E25+E26+E27+E28</f>
        <v>17862774.049999997</v>
      </c>
      <c r="F21" s="10">
        <f t="shared" si="4"/>
        <v>45040736.709999993</v>
      </c>
      <c r="G21" s="10">
        <f t="shared" si="4"/>
        <v>33169437.109999999</v>
      </c>
      <c r="H21" s="10">
        <f t="shared" si="4"/>
        <v>32231447.369999997</v>
      </c>
      <c r="I21" s="10">
        <f t="shared" si="4"/>
        <v>11871299.600000001</v>
      </c>
    </row>
    <row r="22" spans="2:9" x14ac:dyDescent="0.2">
      <c r="B22" s="6"/>
      <c r="C22" s="39" t="s">
        <v>23</v>
      </c>
      <c r="D22" s="11">
        <v>1194946</v>
      </c>
      <c r="E22" s="11">
        <v>-409741.09</v>
      </c>
      <c r="F22" s="11">
        <f>+D22+E22</f>
        <v>785204.90999999992</v>
      </c>
      <c r="G22" s="11">
        <v>403313.06</v>
      </c>
      <c r="H22" s="11">
        <v>403313.06</v>
      </c>
      <c r="I22" s="11">
        <f>+F22-G22</f>
        <v>381891.84999999992</v>
      </c>
    </row>
    <row r="23" spans="2:9" x14ac:dyDescent="0.2">
      <c r="B23" s="6"/>
      <c r="C23" s="39" t="s">
        <v>24</v>
      </c>
      <c r="D23" s="11">
        <v>15454804.550000001</v>
      </c>
      <c r="E23" s="11">
        <v>17890709.84</v>
      </c>
      <c r="F23" s="11">
        <f t="shared" ref="F23:F28" si="5">+D23+E23</f>
        <v>33345514.390000001</v>
      </c>
      <c r="G23" s="11">
        <v>25790224.210000001</v>
      </c>
      <c r="H23" s="11">
        <v>24852234.469999999</v>
      </c>
      <c r="I23" s="11">
        <f t="shared" ref="I23:I28" si="6">+F23-G23</f>
        <v>7555290.1799999997</v>
      </c>
    </row>
    <row r="24" spans="2:9" x14ac:dyDescent="0.2">
      <c r="B24" s="6"/>
      <c r="C24" s="39" t="s">
        <v>25</v>
      </c>
      <c r="D24" s="11">
        <v>942230</v>
      </c>
      <c r="E24" s="11">
        <v>310351.33</v>
      </c>
      <c r="F24" s="11">
        <f t="shared" si="5"/>
        <v>1252581.33</v>
      </c>
      <c r="G24" s="11">
        <v>913540.99</v>
      </c>
      <c r="H24" s="11">
        <v>913540.99</v>
      </c>
      <c r="I24" s="11">
        <f t="shared" si="6"/>
        <v>339040.34000000008</v>
      </c>
    </row>
    <row r="25" spans="2:9" x14ac:dyDescent="0.2">
      <c r="B25" s="6"/>
      <c r="C25" s="39" t="s">
        <v>26</v>
      </c>
      <c r="D25" s="11">
        <v>0</v>
      </c>
      <c r="E25" s="11">
        <v>0</v>
      </c>
      <c r="F25" s="11">
        <f t="shared" si="5"/>
        <v>0</v>
      </c>
      <c r="G25" s="11">
        <v>0</v>
      </c>
      <c r="H25" s="11">
        <v>0</v>
      </c>
      <c r="I25" s="11">
        <f t="shared" si="6"/>
        <v>0</v>
      </c>
    </row>
    <row r="26" spans="2:9" x14ac:dyDescent="0.2">
      <c r="B26" s="6"/>
      <c r="C26" s="39" t="s">
        <v>27</v>
      </c>
      <c r="D26" s="11">
        <v>3161344</v>
      </c>
      <c r="E26" s="11">
        <v>42289.48</v>
      </c>
      <c r="F26" s="11">
        <f t="shared" si="5"/>
        <v>3203633.48</v>
      </c>
      <c r="G26" s="11">
        <v>1715410.94</v>
      </c>
      <c r="H26" s="11">
        <v>1715410.94</v>
      </c>
      <c r="I26" s="11">
        <f t="shared" si="6"/>
        <v>1488222.54</v>
      </c>
    </row>
    <row r="27" spans="2:9" x14ac:dyDescent="0.2">
      <c r="B27" s="6"/>
      <c r="C27" s="39" t="s">
        <v>28</v>
      </c>
      <c r="D27" s="11">
        <v>6424638.1100000003</v>
      </c>
      <c r="E27" s="11">
        <v>29164.49</v>
      </c>
      <c r="F27" s="11">
        <f t="shared" si="5"/>
        <v>6453802.6000000006</v>
      </c>
      <c r="G27" s="11">
        <v>4346947.91</v>
      </c>
      <c r="H27" s="11">
        <v>4346947.91</v>
      </c>
      <c r="I27" s="11">
        <f t="shared" si="6"/>
        <v>2106854.6900000004</v>
      </c>
    </row>
    <row r="28" spans="2:9" x14ac:dyDescent="0.2">
      <c r="B28" s="6"/>
      <c r="C28" s="39" t="s">
        <v>29</v>
      </c>
      <c r="D28" s="11">
        <v>0</v>
      </c>
      <c r="E28" s="11">
        <v>0</v>
      </c>
      <c r="F28" s="11">
        <f t="shared" si="5"/>
        <v>0</v>
      </c>
      <c r="G28" s="11">
        <v>0</v>
      </c>
      <c r="H28" s="11">
        <v>0</v>
      </c>
      <c r="I28" s="11">
        <f t="shared" si="6"/>
        <v>0</v>
      </c>
    </row>
    <row r="29" spans="2:9" x14ac:dyDescent="0.2">
      <c r="B29" s="4"/>
      <c r="C29" s="40"/>
      <c r="D29" s="9"/>
      <c r="E29" s="9"/>
      <c r="F29" s="9"/>
      <c r="G29" s="9"/>
      <c r="H29" s="9"/>
      <c r="I29" s="9"/>
    </row>
    <row r="30" spans="2:9" x14ac:dyDescent="0.2">
      <c r="B30" s="17" t="s">
        <v>30</v>
      </c>
      <c r="C30" s="38"/>
      <c r="D30" s="10">
        <f>+D31+D32+D33+D34+D35+D36+D37+D38+D39</f>
        <v>32451606.050000001</v>
      </c>
      <c r="E30" s="10">
        <f t="shared" ref="E30:I30" si="7">+E31+E32+E33+E34+E35+E36+E37+E38+E39</f>
        <v>-618927.37</v>
      </c>
      <c r="F30" s="10">
        <f t="shared" si="7"/>
        <v>31832678.68</v>
      </c>
      <c r="G30" s="10">
        <f t="shared" si="7"/>
        <v>9067008.7699999996</v>
      </c>
      <c r="H30" s="10">
        <f t="shared" si="7"/>
        <v>8955141.8499999996</v>
      </c>
      <c r="I30" s="10">
        <f t="shared" si="7"/>
        <v>22765669.91</v>
      </c>
    </row>
    <row r="31" spans="2:9" x14ac:dyDescent="0.2">
      <c r="B31" s="6"/>
      <c r="C31" s="39" t="s">
        <v>31</v>
      </c>
      <c r="D31" s="11">
        <v>32451606.050000001</v>
      </c>
      <c r="E31" s="11">
        <v>-618927.37</v>
      </c>
      <c r="F31" s="11">
        <f>+D31+E31</f>
        <v>31832678.68</v>
      </c>
      <c r="G31" s="11">
        <v>9067008.7699999996</v>
      </c>
      <c r="H31" s="11">
        <v>8955141.8499999996</v>
      </c>
      <c r="I31" s="11">
        <f>+F31-G31</f>
        <v>22765669.91</v>
      </c>
    </row>
    <row r="32" spans="2:9" x14ac:dyDescent="0.2">
      <c r="B32" s="6"/>
      <c r="C32" s="39" t="s">
        <v>32</v>
      </c>
      <c r="D32" s="11">
        <v>0</v>
      </c>
      <c r="E32" s="11">
        <v>0</v>
      </c>
      <c r="F32" s="11">
        <f t="shared" ref="F32:F39" si="8">+D32+E32</f>
        <v>0</v>
      </c>
      <c r="G32" s="11">
        <v>0</v>
      </c>
      <c r="H32" s="11">
        <v>0</v>
      </c>
      <c r="I32" s="11">
        <f t="shared" ref="I32:I39" si="9">+F32-G32</f>
        <v>0</v>
      </c>
    </row>
    <row r="33" spans="2:9" x14ac:dyDescent="0.2">
      <c r="B33" s="6"/>
      <c r="C33" s="39" t="s">
        <v>33</v>
      </c>
      <c r="D33" s="11">
        <v>0</v>
      </c>
      <c r="E33" s="11">
        <v>0</v>
      </c>
      <c r="F33" s="11">
        <f t="shared" si="8"/>
        <v>0</v>
      </c>
      <c r="G33" s="11">
        <v>0</v>
      </c>
      <c r="H33" s="11">
        <v>0</v>
      </c>
      <c r="I33" s="11">
        <f t="shared" si="9"/>
        <v>0</v>
      </c>
    </row>
    <row r="34" spans="2:9" x14ac:dyDescent="0.2">
      <c r="B34" s="6"/>
      <c r="C34" s="39" t="s">
        <v>34</v>
      </c>
      <c r="D34" s="11">
        <v>0</v>
      </c>
      <c r="E34" s="11">
        <v>0</v>
      </c>
      <c r="F34" s="11">
        <f t="shared" si="8"/>
        <v>0</v>
      </c>
      <c r="G34" s="11">
        <v>0</v>
      </c>
      <c r="H34" s="11">
        <v>0</v>
      </c>
      <c r="I34" s="11">
        <f t="shared" si="9"/>
        <v>0</v>
      </c>
    </row>
    <row r="35" spans="2:9" x14ac:dyDescent="0.2">
      <c r="B35" s="6"/>
      <c r="C35" s="39" t="s">
        <v>35</v>
      </c>
      <c r="D35" s="11">
        <v>0</v>
      </c>
      <c r="E35" s="11">
        <v>0</v>
      </c>
      <c r="F35" s="11">
        <f t="shared" si="8"/>
        <v>0</v>
      </c>
      <c r="G35" s="11">
        <v>0</v>
      </c>
      <c r="H35" s="11">
        <v>0</v>
      </c>
      <c r="I35" s="11">
        <f t="shared" si="9"/>
        <v>0</v>
      </c>
    </row>
    <row r="36" spans="2:9" x14ac:dyDescent="0.2">
      <c r="B36" s="6"/>
      <c r="C36" s="39" t="s">
        <v>36</v>
      </c>
      <c r="D36" s="11">
        <v>0</v>
      </c>
      <c r="E36" s="11">
        <v>0</v>
      </c>
      <c r="F36" s="11">
        <f t="shared" si="8"/>
        <v>0</v>
      </c>
      <c r="G36" s="11">
        <v>0</v>
      </c>
      <c r="H36" s="11">
        <v>0</v>
      </c>
      <c r="I36" s="11">
        <f t="shared" si="9"/>
        <v>0</v>
      </c>
    </row>
    <row r="37" spans="2:9" x14ac:dyDescent="0.2">
      <c r="B37" s="6"/>
      <c r="C37" s="39" t="s">
        <v>37</v>
      </c>
      <c r="D37" s="11">
        <v>0</v>
      </c>
      <c r="E37" s="11">
        <v>0</v>
      </c>
      <c r="F37" s="11">
        <f t="shared" si="8"/>
        <v>0</v>
      </c>
      <c r="G37" s="11">
        <v>0</v>
      </c>
      <c r="H37" s="11">
        <v>0</v>
      </c>
      <c r="I37" s="11">
        <f t="shared" si="9"/>
        <v>0</v>
      </c>
    </row>
    <row r="38" spans="2:9" x14ac:dyDescent="0.2">
      <c r="B38" s="6"/>
      <c r="C38" s="39" t="s">
        <v>38</v>
      </c>
      <c r="D38" s="11">
        <v>0</v>
      </c>
      <c r="E38" s="11">
        <v>0</v>
      </c>
      <c r="F38" s="11">
        <f t="shared" si="8"/>
        <v>0</v>
      </c>
      <c r="G38" s="11">
        <v>0</v>
      </c>
      <c r="H38" s="11">
        <v>0</v>
      </c>
      <c r="I38" s="11">
        <f t="shared" si="9"/>
        <v>0</v>
      </c>
    </row>
    <row r="39" spans="2:9" x14ac:dyDescent="0.2">
      <c r="B39" s="6"/>
      <c r="C39" s="39" t="s">
        <v>39</v>
      </c>
      <c r="D39" s="11">
        <v>0</v>
      </c>
      <c r="E39" s="11">
        <v>0</v>
      </c>
      <c r="F39" s="11">
        <f t="shared" si="8"/>
        <v>0</v>
      </c>
      <c r="G39" s="11">
        <v>0</v>
      </c>
      <c r="H39" s="11">
        <v>0</v>
      </c>
      <c r="I39" s="11">
        <f t="shared" si="9"/>
        <v>0</v>
      </c>
    </row>
    <row r="40" spans="2:9" x14ac:dyDescent="0.2">
      <c r="B40" s="4"/>
      <c r="C40" s="40"/>
      <c r="D40" s="9"/>
      <c r="E40" s="9"/>
      <c r="F40" s="9"/>
      <c r="G40" s="9"/>
      <c r="H40" s="9"/>
      <c r="I40" s="9"/>
    </row>
    <row r="41" spans="2:9" x14ac:dyDescent="0.2">
      <c r="B41" s="17" t="s">
        <v>40</v>
      </c>
      <c r="C41" s="38"/>
      <c r="D41" s="10">
        <f>+D42+D43+D44+D45</f>
        <v>0</v>
      </c>
      <c r="E41" s="10">
        <f t="shared" ref="E41:I41" si="10">+E42+E43+E44+E45</f>
        <v>0</v>
      </c>
      <c r="F41" s="10">
        <f t="shared" si="10"/>
        <v>0</v>
      </c>
      <c r="G41" s="10">
        <f t="shared" si="10"/>
        <v>0</v>
      </c>
      <c r="H41" s="10">
        <f t="shared" si="10"/>
        <v>0</v>
      </c>
      <c r="I41" s="10">
        <f t="shared" si="10"/>
        <v>0</v>
      </c>
    </row>
    <row r="42" spans="2:9" x14ac:dyDescent="0.2">
      <c r="B42" s="6"/>
      <c r="C42" s="39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39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39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39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40"/>
      <c r="D46" s="9"/>
      <c r="E46" s="9"/>
      <c r="F46" s="9"/>
      <c r="G46" s="9"/>
      <c r="H46" s="9"/>
      <c r="I46" s="9"/>
    </row>
    <row r="47" spans="2:9" x14ac:dyDescent="0.2">
      <c r="B47" s="17" t="s">
        <v>45</v>
      </c>
      <c r="C47" s="38"/>
      <c r="D47" s="10">
        <f>+D48+D58+D67+D78</f>
        <v>119253193.53</v>
      </c>
      <c r="E47" s="10">
        <f t="shared" ref="E47:I47" si="11">+E48+E58+E67+E78</f>
        <v>5625592.4399999995</v>
      </c>
      <c r="F47" s="10">
        <f t="shared" si="11"/>
        <v>124878785.97</v>
      </c>
      <c r="G47" s="10">
        <f t="shared" si="11"/>
        <v>44737127.939999998</v>
      </c>
      <c r="H47" s="10">
        <f t="shared" si="11"/>
        <v>41239150.670000002</v>
      </c>
      <c r="I47" s="10">
        <f t="shared" si="11"/>
        <v>80141658.030000001</v>
      </c>
    </row>
    <row r="48" spans="2:9" x14ac:dyDescent="0.2">
      <c r="B48" s="17" t="s">
        <v>13</v>
      </c>
      <c r="C48" s="38"/>
      <c r="D48" s="10">
        <f>+D49+D50+D51+D52+D53+D54+D55+D56</f>
        <v>22815700</v>
      </c>
      <c r="E48" s="10">
        <f t="shared" ref="E48:I48" si="12">+E49+E50+E51+E52+E53+E54+E55+E56</f>
        <v>4747376.92</v>
      </c>
      <c r="F48" s="10">
        <f t="shared" si="12"/>
        <v>27563076.920000002</v>
      </c>
      <c r="G48" s="10">
        <f t="shared" si="12"/>
        <v>20582088.600000001</v>
      </c>
      <c r="H48" s="10">
        <f t="shared" si="12"/>
        <v>20582088.600000001</v>
      </c>
      <c r="I48" s="10">
        <f t="shared" si="12"/>
        <v>6980988.3200000003</v>
      </c>
    </row>
    <row r="49" spans="2:10" x14ac:dyDescent="0.2">
      <c r="B49" s="6"/>
      <c r="C49" s="39" t="s">
        <v>14</v>
      </c>
      <c r="D49" s="11">
        <v>0</v>
      </c>
      <c r="E49" s="11">
        <v>0</v>
      </c>
      <c r="F49" s="11">
        <f>+D49+E49</f>
        <v>0</v>
      </c>
      <c r="G49" s="11">
        <v>0</v>
      </c>
      <c r="H49" s="11">
        <v>0</v>
      </c>
      <c r="I49" s="11">
        <f>+F49-G49</f>
        <v>0</v>
      </c>
    </row>
    <row r="50" spans="2:10" x14ac:dyDescent="0.2">
      <c r="B50" s="6"/>
      <c r="C50" s="39" t="s">
        <v>15</v>
      </c>
      <c r="D50" s="11">
        <v>0</v>
      </c>
      <c r="E50" s="11">
        <v>0</v>
      </c>
      <c r="F50" s="11">
        <f t="shared" ref="F50:F56" si="13">+D50+E50</f>
        <v>0</v>
      </c>
      <c r="G50" s="11">
        <v>0</v>
      </c>
      <c r="H50" s="11">
        <v>0</v>
      </c>
      <c r="I50" s="11">
        <f t="shared" ref="I50:I56" si="14">+F50-G50</f>
        <v>0</v>
      </c>
    </row>
    <row r="51" spans="2:10" x14ac:dyDescent="0.2">
      <c r="B51" s="6"/>
      <c r="C51" s="39" t="s">
        <v>16</v>
      </c>
      <c r="D51" s="11">
        <v>0</v>
      </c>
      <c r="E51" s="11">
        <v>165200.4</v>
      </c>
      <c r="F51" s="11">
        <f t="shared" si="13"/>
        <v>165200.4</v>
      </c>
      <c r="G51" s="11">
        <v>165200.4</v>
      </c>
      <c r="H51" s="11">
        <v>165200.4</v>
      </c>
      <c r="I51" s="11">
        <f t="shared" si="14"/>
        <v>0</v>
      </c>
    </row>
    <row r="52" spans="2:10" x14ac:dyDescent="0.2">
      <c r="B52" s="6"/>
      <c r="C52" s="39" t="s">
        <v>17</v>
      </c>
      <c r="D52" s="11">
        <v>0</v>
      </c>
      <c r="E52" s="11">
        <v>0</v>
      </c>
      <c r="F52" s="11">
        <f t="shared" si="13"/>
        <v>0</v>
      </c>
      <c r="G52" s="11">
        <v>0</v>
      </c>
      <c r="H52" s="11">
        <v>0</v>
      </c>
      <c r="I52" s="11">
        <f t="shared" si="14"/>
        <v>0</v>
      </c>
    </row>
    <row r="53" spans="2:10" x14ac:dyDescent="0.2">
      <c r="B53" s="6"/>
      <c r="C53" s="39" t="s">
        <v>18</v>
      </c>
      <c r="D53" s="11">
        <v>15800000</v>
      </c>
      <c r="E53" s="11">
        <v>782194.7</v>
      </c>
      <c r="F53" s="11">
        <f>+D53+E53</f>
        <v>16582194.699999999</v>
      </c>
      <c r="G53" s="11">
        <v>10654832.609999999</v>
      </c>
      <c r="H53" s="11">
        <v>10654832.609999999</v>
      </c>
      <c r="I53" s="11">
        <f t="shared" si="14"/>
        <v>5927362.0899999999</v>
      </c>
      <c r="J53" s="16"/>
    </row>
    <row r="54" spans="2:10" x14ac:dyDescent="0.2">
      <c r="B54" s="6"/>
      <c r="C54" s="39" t="s">
        <v>19</v>
      </c>
      <c r="D54" s="11">
        <v>0</v>
      </c>
      <c r="E54" s="11">
        <v>0</v>
      </c>
      <c r="F54" s="11">
        <f t="shared" si="13"/>
        <v>0</v>
      </c>
      <c r="G54" s="11">
        <v>0</v>
      </c>
      <c r="H54" s="11">
        <v>0</v>
      </c>
      <c r="I54" s="11">
        <f t="shared" si="14"/>
        <v>0</v>
      </c>
    </row>
    <row r="55" spans="2:10" x14ac:dyDescent="0.2">
      <c r="B55" s="6"/>
      <c r="C55" s="39" t="s">
        <v>20</v>
      </c>
      <c r="D55" s="11">
        <v>7015700</v>
      </c>
      <c r="E55" s="11">
        <v>3799981.82</v>
      </c>
      <c r="F55" s="11">
        <f t="shared" si="13"/>
        <v>10815681.82</v>
      </c>
      <c r="G55" s="11">
        <v>9762055.5899999999</v>
      </c>
      <c r="H55" s="11">
        <v>9762055.5899999999</v>
      </c>
      <c r="I55" s="11">
        <f t="shared" si="14"/>
        <v>1053626.2300000004</v>
      </c>
    </row>
    <row r="56" spans="2:10" x14ac:dyDescent="0.2">
      <c r="B56" s="6"/>
      <c r="C56" s="39" t="s">
        <v>21</v>
      </c>
      <c r="D56" s="11">
        <v>0</v>
      </c>
      <c r="E56" s="11">
        <v>0</v>
      </c>
      <c r="F56" s="11">
        <f t="shared" si="13"/>
        <v>0</v>
      </c>
      <c r="G56" s="11">
        <v>0</v>
      </c>
      <c r="H56" s="11">
        <v>0</v>
      </c>
      <c r="I56" s="11">
        <f t="shared" si="14"/>
        <v>0</v>
      </c>
    </row>
    <row r="57" spans="2:10" x14ac:dyDescent="0.2">
      <c r="B57" s="4"/>
      <c r="C57" s="40"/>
      <c r="D57" s="9"/>
      <c r="E57" s="9"/>
      <c r="F57" s="9"/>
      <c r="G57" s="9"/>
      <c r="H57" s="9"/>
      <c r="I57" s="9"/>
    </row>
    <row r="58" spans="2:10" x14ac:dyDescent="0.2">
      <c r="B58" s="17" t="s">
        <v>22</v>
      </c>
      <c r="C58" s="38"/>
      <c r="D58" s="10">
        <f>+D59+D60+D61+D62+D63+D64+D65</f>
        <v>96437493.530000001</v>
      </c>
      <c r="E58" s="10">
        <f t="shared" ref="E58:I58" si="15">+E59+E60+E61+E62+E63+E64+E65</f>
        <v>713015.52</v>
      </c>
      <c r="F58" s="10">
        <f t="shared" si="15"/>
        <v>97150509.049999997</v>
      </c>
      <c r="G58" s="10">
        <f t="shared" si="15"/>
        <v>23989839.34</v>
      </c>
      <c r="H58" s="10">
        <f t="shared" si="15"/>
        <v>20491862.07</v>
      </c>
      <c r="I58" s="10">
        <f t="shared" si="15"/>
        <v>73160669.709999993</v>
      </c>
    </row>
    <row r="59" spans="2:10" x14ac:dyDescent="0.2">
      <c r="B59" s="6"/>
      <c r="C59" s="39" t="s">
        <v>23</v>
      </c>
      <c r="D59" s="11">
        <v>0</v>
      </c>
      <c r="E59" s="11">
        <v>0</v>
      </c>
      <c r="F59" s="11">
        <f>+D59+E59</f>
        <v>0</v>
      </c>
      <c r="G59" s="11">
        <v>0</v>
      </c>
      <c r="H59" s="11">
        <v>0</v>
      </c>
      <c r="I59" s="11">
        <f>+F59-G59</f>
        <v>0</v>
      </c>
    </row>
    <row r="60" spans="2:10" x14ac:dyDescent="0.2">
      <c r="B60" s="6"/>
      <c r="C60" s="39" t="s">
        <v>24</v>
      </c>
      <c r="D60" s="11">
        <v>96437493.530000001</v>
      </c>
      <c r="E60" s="11">
        <v>245042.52</v>
      </c>
      <c r="F60" s="11">
        <f t="shared" ref="F60:F65" si="16">+D60+E60</f>
        <v>96682536.049999997</v>
      </c>
      <c r="G60" s="11">
        <v>23521866.34</v>
      </c>
      <c r="H60" s="11">
        <v>20023889.07</v>
      </c>
      <c r="I60" s="11">
        <f t="shared" ref="I60:I65" si="17">+F60-G60</f>
        <v>73160669.709999993</v>
      </c>
    </row>
    <row r="61" spans="2:10" x14ac:dyDescent="0.2">
      <c r="B61" s="6"/>
      <c r="C61" s="39" t="s">
        <v>25</v>
      </c>
      <c r="D61" s="11">
        <v>0</v>
      </c>
      <c r="E61" s="11">
        <v>467973</v>
      </c>
      <c r="F61" s="11">
        <f t="shared" si="16"/>
        <v>467973</v>
      </c>
      <c r="G61" s="11">
        <v>467973</v>
      </c>
      <c r="H61" s="11">
        <v>467973</v>
      </c>
      <c r="I61" s="11">
        <f t="shared" si="17"/>
        <v>0</v>
      </c>
    </row>
    <row r="62" spans="2:10" x14ac:dyDescent="0.2">
      <c r="B62" s="6"/>
      <c r="C62" s="39" t="s">
        <v>26</v>
      </c>
      <c r="D62" s="11">
        <v>0</v>
      </c>
      <c r="E62" s="11">
        <v>0</v>
      </c>
      <c r="F62" s="11">
        <f t="shared" si="16"/>
        <v>0</v>
      </c>
      <c r="G62" s="11">
        <v>0</v>
      </c>
      <c r="H62" s="11">
        <v>0</v>
      </c>
      <c r="I62" s="11">
        <f t="shared" si="17"/>
        <v>0</v>
      </c>
    </row>
    <row r="63" spans="2:10" x14ac:dyDescent="0.2">
      <c r="B63" s="6"/>
      <c r="C63" s="39" t="s">
        <v>27</v>
      </c>
      <c r="D63" s="11">
        <v>0</v>
      </c>
      <c r="E63" s="11">
        <v>0</v>
      </c>
      <c r="F63" s="11">
        <f t="shared" si="16"/>
        <v>0</v>
      </c>
      <c r="G63" s="11">
        <v>0</v>
      </c>
      <c r="H63" s="11">
        <v>0</v>
      </c>
      <c r="I63" s="11">
        <f t="shared" si="17"/>
        <v>0</v>
      </c>
    </row>
    <row r="64" spans="2:10" x14ac:dyDescent="0.2">
      <c r="B64" s="6"/>
      <c r="C64" s="39" t="s">
        <v>28</v>
      </c>
      <c r="D64" s="11">
        <v>0</v>
      </c>
      <c r="E64" s="11">
        <v>0</v>
      </c>
      <c r="F64" s="11">
        <f t="shared" si="16"/>
        <v>0</v>
      </c>
      <c r="G64" s="11">
        <v>0</v>
      </c>
      <c r="H64" s="11">
        <v>0</v>
      </c>
      <c r="I64" s="11">
        <f t="shared" si="17"/>
        <v>0</v>
      </c>
    </row>
    <row r="65" spans="2:9" x14ac:dyDescent="0.2">
      <c r="B65" s="6"/>
      <c r="C65" s="39" t="s">
        <v>29</v>
      </c>
      <c r="D65" s="11">
        <v>0</v>
      </c>
      <c r="E65" s="11">
        <v>0</v>
      </c>
      <c r="F65" s="11">
        <f t="shared" si="16"/>
        <v>0</v>
      </c>
      <c r="G65" s="11">
        <v>0</v>
      </c>
      <c r="H65" s="11">
        <v>0</v>
      </c>
      <c r="I65" s="11">
        <f t="shared" si="17"/>
        <v>0</v>
      </c>
    </row>
    <row r="66" spans="2:9" x14ac:dyDescent="0.2">
      <c r="B66" s="4"/>
      <c r="C66" s="40"/>
      <c r="D66" s="9"/>
      <c r="E66" s="9"/>
      <c r="F66" s="9"/>
      <c r="G66" s="9"/>
      <c r="H66" s="9"/>
      <c r="I66" s="9"/>
    </row>
    <row r="67" spans="2:9" x14ac:dyDescent="0.2">
      <c r="B67" s="17" t="s">
        <v>30</v>
      </c>
      <c r="C67" s="38"/>
      <c r="D67" s="10">
        <f>+D68+D69+D70+D71+D72+D73+D74+D75+D76</f>
        <v>0</v>
      </c>
      <c r="E67" s="10">
        <f t="shared" ref="E67:I67" si="18">+E68+E69+E70+E71+E72+E73+E74+E75+E76</f>
        <v>165200</v>
      </c>
      <c r="F67" s="10">
        <f t="shared" si="18"/>
        <v>165200</v>
      </c>
      <c r="G67" s="10">
        <f t="shared" si="18"/>
        <v>165200</v>
      </c>
      <c r="H67" s="10">
        <f t="shared" si="18"/>
        <v>165200</v>
      </c>
      <c r="I67" s="10">
        <f t="shared" si="18"/>
        <v>0</v>
      </c>
    </row>
    <row r="68" spans="2:9" x14ac:dyDescent="0.2">
      <c r="B68" s="6"/>
      <c r="C68" s="39" t="s">
        <v>31</v>
      </c>
      <c r="D68" s="11">
        <v>0</v>
      </c>
      <c r="E68" s="11">
        <v>165200</v>
      </c>
      <c r="F68" s="11">
        <f>+D68+E68</f>
        <v>165200</v>
      </c>
      <c r="G68" s="11">
        <v>165200</v>
      </c>
      <c r="H68" s="11">
        <v>165200</v>
      </c>
      <c r="I68" s="11">
        <f>+F68-G68</f>
        <v>0</v>
      </c>
    </row>
    <row r="69" spans="2:9" x14ac:dyDescent="0.2">
      <c r="B69" s="6"/>
      <c r="C69" s="39" t="s">
        <v>32</v>
      </c>
      <c r="D69" s="11">
        <v>0</v>
      </c>
      <c r="E69" s="11">
        <v>0</v>
      </c>
      <c r="F69" s="11">
        <f t="shared" ref="F69:F76" si="19">+D69+E69</f>
        <v>0</v>
      </c>
      <c r="G69" s="11">
        <v>0</v>
      </c>
      <c r="H69" s="11">
        <v>0</v>
      </c>
      <c r="I69" s="11">
        <f t="shared" ref="I69:I76" si="20">+F69-G69</f>
        <v>0</v>
      </c>
    </row>
    <row r="70" spans="2:9" x14ac:dyDescent="0.2">
      <c r="B70" s="6"/>
      <c r="C70" s="39" t="s">
        <v>33</v>
      </c>
      <c r="D70" s="11">
        <v>0</v>
      </c>
      <c r="E70" s="11">
        <v>0</v>
      </c>
      <c r="F70" s="11">
        <f t="shared" si="19"/>
        <v>0</v>
      </c>
      <c r="G70" s="11">
        <v>0</v>
      </c>
      <c r="H70" s="11">
        <v>0</v>
      </c>
      <c r="I70" s="11">
        <f t="shared" si="20"/>
        <v>0</v>
      </c>
    </row>
    <row r="71" spans="2:9" x14ac:dyDescent="0.2">
      <c r="B71" s="6"/>
      <c r="C71" s="39" t="s">
        <v>34</v>
      </c>
      <c r="D71" s="11">
        <v>0</v>
      </c>
      <c r="E71" s="11">
        <v>0</v>
      </c>
      <c r="F71" s="11">
        <f t="shared" si="19"/>
        <v>0</v>
      </c>
      <c r="G71" s="11">
        <v>0</v>
      </c>
      <c r="H71" s="11">
        <v>0</v>
      </c>
      <c r="I71" s="11">
        <f t="shared" si="20"/>
        <v>0</v>
      </c>
    </row>
    <row r="72" spans="2:9" x14ac:dyDescent="0.2">
      <c r="B72" s="6"/>
      <c r="C72" s="39" t="s">
        <v>35</v>
      </c>
      <c r="D72" s="11">
        <v>0</v>
      </c>
      <c r="E72" s="11">
        <v>0</v>
      </c>
      <c r="F72" s="11">
        <f t="shared" si="19"/>
        <v>0</v>
      </c>
      <c r="G72" s="11">
        <v>0</v>
      </c>
      <c r="H72" s="11">
        <v>0</v>
      </c>
      <c r="I72" s="11">
        <f t="shared" si="20"/>
        <v>0</v>
      </c>
    </row>
    <row r="73" spans="2:9" x14ac:dyDescent="0.2">
      <c r="B73" s="6"/>
      <c r="C73" s="39" t="s">
        <v>36</v>
      </c>
      <c r="D73" s="11">
        <v>0</v>
      </c>
      <c r="E73" s="11">
        <v>0</v>
      </c>
      <c r="F73" s="11">
        <f t="shared" si="19"/>
        <v>0</v>
      </c>
      <c r="G73" s="11">
        <v>0</v>
      </c>
      <c r="H73" s="11">
        <v>0</v>
      </c>
      <c r="I73" s="11">
        <f t="shared" si="20"/>
        <v>0</v>
      </c>
    </row>
    <row r="74" spans="2:9" x14ac:dyDescent="0.2">
      <c r="B74" s="6"/>
      <c r="C74" s="39" t="s">
        <v>37</v>
      </c>
      <c r="D74" s="11">
        <v>0</v>
      </c>
      <c r="E74" s="11">
        <v>0</v>
      </c>
      <c r="F74" s="11">
        <f t="shared" si="19"/>
        <v>0</v>
      </c>
      <c r="G74" s="11">
        <v>0</v>
      </c>
      <c r="H74" s="11">
        <v>0</v>
      </c>
      <c r="I74" s="11">
        <f t="shared" si="20"/>
        <v>0</v>
      </c>
    </row>
    <row r="75" spans="2:9" x14ac:dyDescent="0.2">
      <c r="B75" s="6"/>
      <c r="C75" s="39" t="s">
        <v>38</v>
      </c>
      <c r="D75" s="11">
        <v>0</v>
      </c>
      <c r="E75" s="11">
        <v>0</v>
      </c>
      <c r="F75" s="11">
        <f t="shared" si="19"/>
        <v>0</v>
      </c>
      <c r="G75" s="11">
        <v>0</v>
      </c>
      <c r="H75" s="11">
        <v>0</v>
      </c>
      <c r="I75" s="11">
        <f t="shared" si="20"/>
        <v>0</v>
      </c>
    </row>
    <row r="76" spans="2:9" x14ac:dyDescent="0.2">
      <c r="B76" s="6"/>
      <c r="C76" s="39" t="s">
        <v>39</v>
      </c>
      <c r="D76" s="11">
        <v>0</v>
      </c>
      <c r="E76" s="11">
        <v>0</v>
      </c>
      <c r="F76" s="11">
        <f t="shared" si="19"/>
        <v>0</v>
      </c>
      <c r="G76" s="11">
        <v>0</v>
      </c>
      <c r="H76" s="11">
        <v>0</v>
      </c>
      <c r="I76" s="11">
        <f t="shared" si="20"/>
        <v>0</v>
      </c>
    </row>
    <row r="77" spans="2:9" x14ac:dyDescent="0.2">
      <c r="B77" s="4"/>
      <c r="C77" s="40"/>
      <c r="D77" s="9"/>
      <c r="E77" s="9"/>
      <c r="F77" s="9"/>
      <c r="G77" s="9"/>
      <c r="H77" s="9"/>
      <c r="I77" s="9"/>
    </row>
    <row r="78" spans="2:9" x14ac:dyDescent="0.2">
      <c r="B78" s="17" t="s">
        <v>40</v>
      </c>
      <c r="C78" s="38"/>
      <c r="D78" s="10">
        <f>+D79+D80+D81+D82</f>
        <v>0</v>
      </c>
      <c r="E78" s="10">
        <f t="shared" ref="E78:I78" si="21">+E79+E80+E81+E82</f>
        <v>0</v>
      </c>
      <c r="F78" s="10">
        <f t="shared" si="21"/>
        <v>0</v>
      </c>
      <c r="G78" s="10">
        <f t="shared" si="21"/>
        <v>0</v>
      </c>
      <c r="H78" s="10">
        <f t="shared" si="21"/>
        <v>0</v>
      </c>
      <c r="I78" s="10">
        <f t="shared" si="21"/>
        <v>0</v>
      </c>
    </row>
    <row r="79" spans="2:9" x14ac:dyDescent="0.2">
      <c r="B79" s="6"/>
      <c r="C79" s="39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39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39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39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40"/>
      <c r="D83" s="9"/>
      <c r="E83" s="9"/>
      <c r="F83" s="9"/>
      <c r="G83" s="9"/>
      <c r="H83" s="9"/>
      <c r="I83" s="9"/>
    </row>
    <row r="84" spans="2:9" x14ac:dyDescent="0.2">
      <c r="B84" s="17" t="s">
        <v>11</v>
      </c>
      <c r="C84" s="38"/>
      <c r="D84" s="15">
        <f>+D10+D47</f>
        <v>239976215.94</v>
      </c>
      <c r="E84" s="15">
        <f>+E10+E47</f>
        <v>27682618.829999998</v>
      </c>
      <c r="F84" s="15">
        <f t="shared" ref="F84:H84" si="22">+F10+F47</f>
        <v>267658834.76999998</v>
      </c>
      <c r="G84" s="15">
        <f t="shared" si="22"/>
        <v>126235846.17999999</v>
      </c>
      <c r="H84" s="15">
        <f t="shared" si="22"/>
        <v>121580722.17</v>
      </c>
      <c r="I84" s="15">
        <f>+I10+I47</f>
        <v>141422988.59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84:C84"/>
    <mergeCell ref="B47:C47"/>
    <mergeCell ref="B48:C48"/>
    <mergeCell ref="B58:C58"/>
    <mergeCell ref="B67:C67"/>
    <mergeCell ref="B78:C78"/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2020-11-04T17:04:46Z</cp:lastPrinted>
  <dcterms:created xsi:type="dcterms:W3CDTF">2020-04-14T23:33:45Z</dcterms:created>
  <dcterms:modified xsi:type="dcterms:W3CDTF">2020-11-04T17:05:44Z</dcterms:modified>
</cp:coreProperties>
</file>