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XICOTEPEC\DISCIPLINA FINANCIERA\2020\Formatos de la Ley de Disciplina Financiera 4TO. TRIMESTRE 2020\"/>
    </mc:Choice>
  </mc:AlternateContent>
  <xr:revisionPtr revIDLastSave="0" documentId="13_ncr:1_{4293E2FA-3B0E-4F36-B451-53ECB248BB5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EPE LDF CA" sheetId="3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1" i="30" l="1"/>
  <c r="E109" i="30"/>
  <c r="H109" i="30" s="1"/>
  <c r="H108" i="30"/>
  <c r="E108" i="30"/>
  <c r="H107" i="30"/>
  <c r="E107" i="30"/>
  <c r="E106" i="30"/>
  <c r="H106" i="30" s="1"/>
  <c r="E105" i="30"/>
  <c r="H105" i="30" s="1"/>
  <c r="H104" i="30"/>
  <c r="E104" i="30"/>
  <c r="E103" i="30"/>
  <c r="H103" i="30" s="1"/>
  <c r="H102" i="30"/>
  <c r="E102" i="30"/>
  <c r="H101" i="30"/>
  <c r="E101" i="30"/>
  <c r="E100" i="30"/>
  <c r="H100" i="30" s="1"/>
  <c r="E99" i="30"/>
  <c r="H99" i="30" s="1"/>
  <c r="H98" i="30"/>
  <c r="E98" i="30"/>
  <c r="E97" i="30"/>
  <c r="H97" i="30" s="1"/>
  <c r="H96" i="30"/>
  <c r="E96" i="30"/>
  <c r="H95" i="30"/>
  <c r="E95" i="30"/>
  <c r="E94" i="30"/>
  <c r="H94" i="30" s="1"/>
  <c r="E93" i="30"/>
  <c r="H93" i="30" s="1"/>
  <c r="H92" i="30"/>
  <c r="E92" i="30"/>
  <c r="E91" i="30"/>
  <c r="H91" i="30" s="1"/>
  <c r="H90" i="30"/>
  <c r="E90" i="30"/>
  <c r="H89" i="30"/>
  <c r="E89" i="30"/>
  <c r="E88" i="30"/>
  <c r="H88" i="30" s="1"/>
  <c r="E87" i="30"/>
  <c r="H87" i="30" s="1"/>
  <c r="H86" i="30"/>
  <c r="E86" i="30"/>
  <c r="E85" i="30"/>
  <c r="H85" i="30" s="1"/>
  <c r="H84" i="30"/>
  <c r="E84" i="30"/>
  <c r="H83" i="30"/>
  <c r="E83" i="30"/>
  <c r="E82" i="30"/>
  <c r="H82" i="30" s="1"/>
  <c r="E81" i="30"/>
  <c r="H81" i="30" s="1"/>
  <c r="H80" i="30"/>
  <c r="E80" i="30"/>
  <c r="E79" i="30"/>
  <c r="H79" i="30" s="1"/>
  <c r="H78" i="30"/>
  <c r="E78" i="30"/>
  <c r="H77" i="30"/>
  <c r="E77" i="30"/>
  <c r="E76" i="30"/>
  <c r="H76" i="30" s="1"/>
  <c r="E75" i="30"/>
  <c r="H75" i="30" s="1"/>
  <c r="H74" i="30"/>
  <c r="E74" i="30"/>
  <c r="E73" i="30"/>
  <c r="H73" i="30" s="1"/>
  <c r="H72" i="30"/>
  <c r="E71" i="30"/>
  <c r="H71" i="30" s="1"/>
  <c r="E70" i="30"/>
  <c r="H70" i="30" s="1"/>
  <c r="E69" i="30"/>
  <c r="H69" i="30" s="1"/>
  <c r="E68" i="30"/>
  <c r="H68" i="30" s="1"/>
  <c r="H67" i="30"/>
  <c r="E67" i="30"/>
  <c r="E66" i="30"/>
  <c r="H66" i="30" s="1"/>
  <c r="E65" i="30"/>
  <c r="H65" i="30" s="1"/>
  <c r="E64" i="30"/>
  <c r="H64" i="30" s="1"/>
  <c r="E63" i="30"/>
  <c r="H63" i="30" s="1"/>
  <c r="E62" i="30"/>
  <c r="H62" i="30" s="1"/>
  <c r="G61" i="30"/>
  <c r="F61" i="30"/>
  <c r="D61" i="30"/>
  <c r="C61" i="30"/>
  <c r="E58" i="30"/>
  <c r="H58" i="30" s="1"/>
  <c r="E57" i="30"/>
  <c r="H57" i="30" s="1"/>
  <c r="E56" i="30"/>
  <c r="H56" i="30" s="1"/>
  <c r="H55" i="30"/>
  <c r="E55" i="30"/>
  <c r="E54" i="30"/>
  <c r="H54" i="30" s="1"/>
  <c r="E53" i="30"/>
  <c r="H53" i="30" s="1"/>
  <c r="E52" i="30"/>
  <c r="H52" i="30" s="1"/>
  <c r="E51" i="30"/>
  <c r="H51" i="30" s="1"/>
  <c r="E50" i="30"/>
  <c r="H50" i="30" s="1"/>
  <c r="H49" i="30"/>
  <c r="E49" i="30"/>
  <c r="E48" i="30"/>
  <c r="H48" i="30" s="1"/>
  <c r="E47" i="30"/>
  <c r="H47" i="30" s="1"/>
  <c r="E46" i="30"/>
  <c r="H46" i="30" s="1"/>
  <c r="E45" i="30"/>
  <c r="H45" i="30" s="1"/>
  <c r="E44" i="30"/>
  <c r="H44" i="30" s="1"/>
  <c r="H43" i="30"/>
  <c r="E43" i="30"/>
  <c r="E42" i="30"/>
  <c r="H42" i="30" s="1"/>
  <c r="E41" i="30"/>
  <c r="H41" i="30" s="1"/>
  <c r="E40" i="30"/>
  <c r="H40" i="30" s="1"/>
  <c r="E39" i="30"/>
  <c r="H39" i="30" s="1"/>
  <c r="E38" i="30"/>
  <c r="H38" i="30" s="1"/>
  <c r="H37" i="30"/>
  <c r="E37" i="30"/>
  <c r="E36" i="30"/>
  <c r="H36" i="30" s="1"/>
  <c r="E35" i="30"/>
  <c r="H35" i="30" s="1"/>
  <c r="E34" i="30"/>
  <c r="H34" i="30" s="1"/>
  <c r="E33" i="30"/>
  <c r="H33" i="30" s="1"/>
  <c r="E32" i="30"/>
  <c r="H32" i="30" s="1"/>
  <c r="H31" i="30"/>
  <c r="E31" i="30"/>
  <c r="E30" i="30"/>
  <c r="H30" i="30" s="1"/>
  <c r="E29" i="30"/>
  <c r="H29" i="30" s="1"/>
  <c r="E28" i="30"/>
  <c r="H28" i="30" s="1"/>
  <c r="E27" i="30"/>
  <c r="H27" i="30" s="1"/>
  <c r="E26" i="30"/>
  <c r="H26" i="30" s="1"/>
  <c r="H25" i="30"/>
  <c r="E25" i="30"/>
  <c r="E24" i="30"/>
  <c r="H24" i="30" s="1"/>
  <c r="E23" i="30"/>
  <c r="H23" i="30" s="1"/>
  <c r="E22" i="30"/>
  <c r="H22" i="30" s="1"/>
  <c r="E21" i="30"/>
  <c r="H21" i="30" s="1"/>
  <c r="E20" i="30"/>
  <c r="H20" i="30" s="1"/>
  <c r="H19" i="30"/>
  <c r="E19" i="30"/>
  <c r="E18" i="30"/>
  <c r="H18" i="30" s="1"/>
  <c r="E17" i="30"/>
  <c r="H17" i="30" s="1"/>
  <c r="E16" i="30"/>
  <c r="H16" i="30" s="1"/>
  <c r="E15" i="30"/>
  <c r="H15" i="30" s="1"/>
  <c r="E14" i="30"/>
  <c r="E10" i="30" s="1"/>
  <c r="H13" i="30"/>
  <c r="E13" i="30"/>
  <c r="E12" i="30"/>
  <c r="H12" i="30" s="1"/>
  <c r="E11" i="30"/>
  <c r="H11" i="30" s="1"/>
  <c r="G10" i="30"/>
  <c r="G111" i="30" s="1"/>
  <c r="F10" i="30"/>
  <c r="D10" i="30"/>
  <c r="D111" i="30" s="1"/>
  <c r="C10" i="30"/>
  <c r="C111" i="30" s="1"/>
  <c r="H61" i="30" l="1"/>
  <c r="H14" i="30"/>
  <c r="H10" i="30" s="1"/>
  <c r="H111" i="30" s="1"/>
  <c r="E61" i="30"/>
  <c r="E111" i="30" s="1"/>
</calcChain>
</file>

<file path=xl/sharedStrings.xml><?xml version="1.0" encoding="utf-8"?>
<sst xmlns="http://schemas.openxmlformats.org/spreadsheetml/2006/main" count="114" uniqueCount="66">
  <si>
    <t>Modificado</t>
  </si>
  <si>
    <t>Devengado</t>
  </si>
  <si>
    <t>Clasificación Administrativa</t>
  </si>
  <si>
    <t>Egresos</t>
  </si>
  <si>
    <t>Ampliaciones/ (Reducciones)</t>
  </si>
  <si>
    <t>Pagado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</si>
  <si>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</si>
  <si>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</si>
  <si>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</si>
  <si>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</si>
  <si>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</si>
  <si>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>III. Total de Egresos (III = I + II)</t>
  </si>
  <si>
    <t>I. Gasto No Etiquetado</t>
  </si>
  <si>
    <t>(I=A+B+C+D+E+F+G+H)</t>
  </si>
  <si>
    <t>II. Gasto Etiquetado</t>
  </si>
  <si>
    <t>(II=A+B+C+D+E+F+G+H)</t>
  </si>
  <si>
    <t>MUNICIPIO DE XICOTEPEC PUEBLA (a)</t>
  </si>
  <si>
    <t>001 Presidencia Municipal.</t>
  </si>
  <si>
    <t>002 Secretaria General.</t>
  </si>
  <si>
    <t>003 Departamento De Curp Y Cartillas.</t>
  </si>
  <si>
    <t>004 Departamento De Registro Civil.</t>
  </si>
  <si>
    <t>005 Dirección De Comunicación Social.</t>
  </si>
  <si>
    <t>006 Secretaría De Gobernación.</t>
  </si>
  <si>
    <t>007 Tesorería.</t>
  </si>
  <si>
    <t>008 Secretaría De Administración.</t>
  </si>
  <si>
    <t>009 Dirección De Servicios Generales.</t>
  </si>
  <si>
    <t>010 Secretaría De Seguridad Pública.</t>
  </si>
  <si>
    <t>011 Dirección De Industria Y Comercio.</t>
  </si>
  <si>
    <t>012 Dirección De Rastro Municipal.</t>
  </si>
  <si>
    <t>013 Coordinación De Turismo.</t>
  </si>
  <si>
    <t>014 Dirección De Cultura.</t>
  </si>
  <si>
    <t>015 Secretaría De Desarrollo Social Municipal.</t>
  </si>
  <si>
    <t>016 Secretaría De Desarrollo Humano Y Educativo.</t>
  </si>
  <si>
    <t>017 Secretaría De Desarrollo Urbano, Rural Y Medio Ambiente.</t>
  </si>
  <si>
    <t>018 Coordinación De Salud.</t>
  </si>
  <si>
    <t>019 Instituto Municipal De La Juventud Y El Deporte.</t>
  </si>
  <si>
    <t>020 Instituto Municipal De La Mujer.</t>
  </si>
  <si>
    <t>021 Contraloría Municipal.</t>
  </si>
  <si>
    <t>022 Coordinación De Transparencia.</t>
  </si>
  <si>
    <t>023 Dirección De Catastro E Impuesto Predial.</t>
  </si>
  <si>
    <t>024 Sindicatura Municipal.</t>
  </si>
  <si>
    <t>025 Dirección De Bomberos Y Protección Civil.</t>
  </si>
  <si>
    <t>026 Dif (Desarrollo Integral De La Familia).</t>
  </si>
  <si>
    <t>027 Junta Auxiliar De Villa Ávila Camacho.</t>
  </si>
  <si>
    <t>028 Junta Auxiliar De Tlaxcalantongo.</t>
  </si>
  <si>
    <t>029 Junta Auxiliar De Jalapilla.</t>
  </si>
  <si>
    <t>030 Junta Auxiliar De San Pedro Itztla.</t>
  </si>
  <si>
    <t>031 Junta Auxiliar De San Antonio Ocopetlatlan.</t>
  </si>
  <si>
    <t>032 Junta Auxiliar De San Agustín Atlihuacan.</t>
  </si>
  <si>
    <t>033 Junta Auxiliar De Gilberto Camacho.</t>
  </si>
  <si>
    <t>034 Junta Auxiliar De Tlapehuala.</t>
  </si>
  <si>
    <t>035 Junta Auxiliar De Santa Rita.</t>
  </si>
  <si>
    <t>036 Junta Auxiliar De San Isidro.</t>
  </si>
  <si>
    <t>037 Secretaría De Infraestructura Y Servicios Públicos Y Ecología.</t>
  </si>
  <si>
    <t>038 Dirección Del Organismo Operador De Servicio De Limpia.</t>
  </si>
  <si>
    <t>039 Parques Y Jardines.</t>
  </si>
  <si>
    <t>040 Panteones.</t>
  </si>
  <si>
    <t>041 Centro De Reinserción Social.</t>
  </si>
  <si>
    <t>042 Dirección De Tránsito Y Vialidad.</t>
  </si>
  <si>
    <t>043 Cunetas Y Drenajes.</t>
  </si>
  <si>
    <t>044 Comité De Feria.</t>
  </si>
  <si>
    <t>045 Coordinación Ejecutiva De Presidencia</t>
  </si>
  <si>
    <t>046 Secretaría De Desarrollo Económico Y Competitividad</t>
  </si>
  <si>
    <t>047 Dirección De Recursos Materiales.</t>
  </si>
  <si>
    <t>048 Secretaría de Bienestar.</t>
  </si>
  <si>
    <t>Del 1 de enero al 31 de diciembre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</si>
</sst>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/>
    <xf numFmtId="0" fontId="3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justify" vertical="center" wrapText="1"/>
    </xf>
    <xf numFmtId="4" fontId="4" fillId="0" borderId="14" xfId="0" applyNumberFormat="1" applyFont="1" applyBorder="1" applyAlignment="1">
      <alignment horizontal="righ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4" fontId="4" fillId="0" borderId="14" xfId="0" applyNumberFormat="1" applyFont="1" applyBorder="1" applyAlignment="1">
      <alignment horizontal="right"/>
    </xf>
    <xf numFmtId="0" fontId="3" fillId="0" borderId="13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left" vertical="center" indent="2"/>
    </xf>
    <xf numFmtId="4" fontId="4" fillId="0" borderId="13" xfId="0" applyNumberFormat="1" applyFont="1" applyBorder="1" applyAlignment="1">
      <alignment horizontal="right"/>
    </xf>
    <xf numFmtId="4" fontId="3" fillId="0" borderId="14" xfId="1" applyNumberFormat="1" applyFont="1" applyFill="1" applyBorder="1" applyAlignment="1">
      <alignment horizontal="right"/>
    </xf>
    <xf numFmtId="4" fontId="4" fillId="0" borderId="14" xfId="1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00FF"/>
  </sheetPr>
  <dimension ref="B1:J115"/>
  <sheetViews>
    <sheetView showGridLines="0" tabSelected="1" workbookViewId="0">
      <selection activeCell="E17" sqref="E17"/>
    </sheetView>
  </sheetViews>
  <sheetFormatPr baseColWidth="10" defaultRowHeight="12.75" x14ac:dyDescent="0.2"/>
  <cols>
    <col min="1" max="1" width="4.5703125" style="5" customWidth="1"/>
    <col min="2" max="2" width="58.28515625" style="5" customWidth="1"/>
    <col min="3" max="3" width="13.7109375" style="5" bestFit="1" customWidth="1"/>
    <col min="4" max="4" width="13.85546875" style="5" bestFit="1" customWidth="1"/>
    <col min="5" max="7" width="13.7109375" style="5" bestFit="1" customWidth="1"/>
    <col min="8" max="8" width="15.28515625" style="5" bestFit="1" customWidth="1"/>
    <col min="9" max="10" width="11.7109375" style="5" bestFit="1" customWidth="1"/>
    <col min="11" max="16384" width="11.42578125" style="5"/>
  </cols>
  <sheetData>
    <row r="1" spans="2:10" ht="12" customHeight="1" thickBot="1" x14ac:dyDescent="0.3">
      <c r="B1" s="1"/>
    </row>
    <row r="2" spans="2:10" x14ac:dyDescent="0.2">
      <c r="B2" s="25" t="s">
        <v>16</v>
      </c>
      <c r="C2" s="26"/>
      <c r="D2" s="26"/>
      <c r="E2" s="26"/>
      <c r="F2" s="26"/>
      <c r="G2" s="26"/>
      <c r="H2" s="27"/>
    </row>
    <row r="3" spans="2:10" ht="12.75" customHeight="1" x14ac:dyDescent="0.2">
      <c r="B3" s="28" t="s">
        <v>9</v>
      </c>
      <c r="C3" s="29"/>
      <c r="D3" s="29"/>
      <c r="E3" s="29"/>
      <c r="F3" s="29"/>
      <c r="G3" s="29"/>
      <c r="H3" s="30"/>
    </row>
    <row r="4" spans="2:10" x14ac:dyDescent="0.2">
      <c r="B4" s="28" t="s">
        <v>2</v>
      </c>
      <c r="C4" s="29"/>
      <c r="D4" s="29"/>
      <c r="E4" s="29"/>
      <c r="F4" s="29"/>
      <c r="G4" s="29"/>
      <c r="H4" s="30"/>
    </row>
    <row r="5" spans="2:10" x14ac:dyDescent="0.2">
      <c r="B5" s="28" t="s">
        <v>65</v>
      </c>
      <c r="C5" s="29"/>
      <c r="D5" s="29"/>
      <c r="E5" s="29"/>
      <c r="F5" s="29"/>
      <c r="G5" s="29"/>
      <c r="H5" s="30"/>
    </row>
    <row r="6" spans="2:10" ht="13.5" thickBot="1" x14ac:dyDescent="0.25">
      <c r="B6" s="31" t="s">
        <v>6</v>
      </c>
      <c r="C6" s="32"/>
      <c r="D6" s="32"/>
      <c r="E6" s="32"/>
      <c r="F6" s="32"/>
      <c r="G6" s="32"/>
      <c r="H6" s="33"/>
    </row>
    <row r="7" spans="2:10" ht="13.5" thickBot="1" x14ac:dyDescent="0.25">
      <c r="B7" s="20" t="s">
        <v>7</v>
      </c>
      <c r="C7" s="22" t="s">
        <v>3</v>
      </c>
      <c r="D7" s="23"/>
      <c r="E7" s="23"/>
      <c r="F7" s="23"/>
      <c r="G7" s="24"/>
      <c r="H7" s="20" t="s">
        <v>10</v>
      </c>
    </row>
    <row r="8" spans="2:10" ht="26.25" thickBot="1" x14ac:dyDescent="0.25">
      <c r="B8" s="21"/>
      <c r="C8" s="18" t="s">
        <v>8</v>
      </c>
      <c r="D8" s="19" t="s">
        <v>4</v>
      </c>
      <c r="E8" s="19" t="s">
        <v>0</v>
      </c>
      <c r="F8" s="19" t="s">
        <v>1</v>
      </c>
      <c r="G8" s="19" t="s">
        <v>5</v>
      </c>
      <c r="H8" s="21"/>
    </row>
    <row r="9" spans="2:10" x14ac:dyDescent="0.2">
      <c r="B9" s="11" t="s">
        <v>12</v>
      </c>
      <c r="C9" s="13"/>
      <c r="D9" s="13"/>
      <c r="E9" s="13"/>
      <c r="F9" s="13"/>
      <c r="G9" s="13"/>
      <c r="H9" s="13"/>
    </row>
    <row r="10" spans="2:10" x14ac:dyDescent="0.2">
      <c r="B10" s="2" t="s">
        <v>13</v>
      </c>
      <c r="C10" s="14">
        <f t="shared" ref="C10:H10" si="0">SUM(C11:C58)</f>
        <v>120723022.41000001</v>
      </c>
      <c r="D10" s="14">
        <f>SUM(D11:D58)</f>
        <v>22444306.190000001</v>
      </c>
      <c r="E10" s="14">
        <f t="shared" si="0"/>
        <v>143167328.59999996</v>
      </c>
      <c r="F10" s="14">
        <f t="shared" si="0"/>
        <v>118458518.72999997</v>
      </c>
      <c r="G10" s="14">
        <f t="shared" si="0"/>
        <v>117548392.08999999</v>
      </c>
      <c r="H10" s="14">
        <f t="shared" si="0"/>
        <v>24708809.869999997</v>
      </c>
    </row>
    <row r="11" spans="2:10" x14ac:dyDescent="0.2">
      <c r="B11" s="12" t="s">
        <v>17</v>
      </c>
      <c r="C11" s="15">
        <v>11816525.039999999</v>
      </c>
      <c r="D11" s="15">
        <v>1390837.96</v>
      </c>
      <c r="E11" s="15">
        <f>+C11+D11</f>
        <v>13207363</v>
      </c>
      <c r="F11" s="15">
        <v>9043879.6899999995</v>
      </c>
      <c r="G11" s="15">
        <v>8927879.6899999995</v>
      </c>
      <c r="H11" s="15">
        <f>+E11-F11</f>
        <v>4163483.3100000005</v>
      </c>
      <c r="J11" s="17"/>
    </row>
    <row r="12" spans="2:10" x14ac:dyDescent="0.2">
      <c r="B12" s="12" t="s">
        <v>18</v>
      </c>
      <c r="C12" s="15">
        <v>2313033</v>
      </c>
      <c r="D12" s="15">
        <v>-171569.92000000001</v>
      </c>
      <c r="E12" s="15">
        <f t="shared" ref="E12:E58" si="1">+C12+D12</f>
        <v>2141463.08</v>
      </c>
      <c r="F12" s="15">
        <v>1880904.53</v>
      </c>
      <c r="G12" s="15">
        <v>1776504.53</v>
      </c>
      <c r="H12" s="15">
        <f t="shared" ref="H12:H58" si="2">+E12-F12</f>
        <v>260558.55000000005</v>
      </c>
    </row>
    <row r="13" spans="2:10" x14ac:dyDescent="0.2">
      <c r="B13" s="12" t="s">
        <v>19</v>
      </c>
      <c r="C13" s="15">
        <v>126068</v>
      </c>
      <c r="D13" s="15">
        <v>482.74</v>
      </c>
      <c r="E13" s="15">
        <f t="shared" si="1"/>
        <v>126550.74</v>
      </c>
      <c r="F13" s="15">
        <v>120653.72</v>
      </c>
      <c r="G13" s="15">
        <v>120653.72</v>
      </c>
      <c r="H13" s="15">
        <f t="shared" si="2"/>
        <v>5897.0200000000041</v>
      </c>
    </row>
    <row r="14" spans="2:10" x14ac:dyDescent="0.2">
      <c r="B14" s="12" t="s">
        <v>20</v>
      </c>
      <c r="C14" s="15">
        <v>887232</v>
      </c>
      <c r="D14" s="15">
        <v>-119562.78</v>
      </c>
      <c r="E14" s="15">
        <f t="shared" si="1"/>
        <v>767669.22</v>
      </c>
      <c r="F14" s="15">
        <v>753924.56</v>
      </c>
      <c r="G14" s="15">
        <v>753924.56</v>
      </c>
      <c r="H14" s="15">
        <f t="shared" si="2"/>
        <v>13744.659999999916</v>
      </c>
    </row>
    <row r="15" spans="2:10" x14ac:dyDescent="0.2">
      <c r="B15" s="12" t="s">
        <v>21</v>
      </c>
      <c r="C15" s="15">
        <v>4978986.67</v>
      </c>
      <c r="D15" s="15">
        <v>285224.48</v>
      </c>
      <c r="E15" s="15">
        <f t="shared" si="1"/>
        <v>5264211.1500000004</v>
      </c>
      <c r="F15" s="15">
        <v>5085107.72</v>
      </c>
      <c r="G15" s="15">
        <v>5085107.72</v>
      </c>
      <c r="H15" s="15">
        <f t="shared" si="2"/>
        <v>179103.43000000063</v>
      </c>
    </row>
    <row r="16" spans="2:10" x14ac:dyDescent="0.2">
      <c r="B16" s="12" t="s">
        <v>22</v>
      </c>
      <c r="C16" s="15">
        <v>1968720</v>
      </c>
      <c r="D16" s="15">
        <v>-213077.87</v>
      </c>
      <c r="E16" s="15">
        <f t="shared" si="1"/>
        <v>1755642.13</v>
      </c>
      <c r="F16" s="15">
        <v>1624848.4</v>
      </c>
      <c r="G16" s="15">
        <v>1624848.4</v>
      </c>
      <c r="H16" s="15">
        <f t="shared" si="2"/>
        <v>130793.72999999998</v>
      </c>
    </row>
    <row r="17" spans="2:8" x14ac:dyDescent="0.2">
      <c r="B17" s="12" t="s">
        <v>23</v>
      </c>
      <c r="C17" s="15">
        <v>7041016.0199999996</v>
      </c>
      <c r="D17" s="15">
        <v>1375722.52</v>
      </c>
      <c r="E17" s="15">
        <f t="shared" si="1"/>
        <v>8416738.5399999991</v>
      </c>
      <c r="F17" s="15">
        <v>8382723.1600000001</v>
      </c>
      <c r="G17" s="15">
        <v>8347923.1600000001</v>
      </c>
      <c r="H17" s="15">
        <f t="shared" si="2"/>
        <v>34015.379999998957</v>
      </c>
    </row>
    <row r="18" spans="2:8" x14ac:dyDescent="0.2">
      <c r="B18" s="12" t="s">
        <v>24</v>
      </c>
      <c r="C18" s="15">
        <v>6313810</v>
      </c>
      <c r="D18" s="15">
        <v>-3342017.93</v>
      </c>
      <c r="E18" s="15">
        <f t="shared" si="1"/>
        <v>2971792.07</v>
      </c>
      <c r="F18" s="15">
        <v>2031389.63</v>
      </c>
      <c r="G18" s="15">
        <v>2031389.63</v>
      </c>
      <c r="H18" s="15">
        <f>+E18-F18</f>
        <v>940402.44</v>
      </c>
    </row>
    <row r="19" spans="2:8" x14ac:dyDescent="0.2">
      <c r="B19" s="12" t="s">
        <v>25</v>
      </c>
      <c r="C19" s="15">
        <v>2280800</v>
      </c>
      <c r="D19" s="15">
        <v>-746396.14</v>
      </c>
      <c r="E19" s="15">
        <f t="shared" si="1"/>
        <v>1534403.8599999999</v>
      </c>
      <c r="F19" s="15">
        <v>1515271.38</v>
      </c>
      <c r="G19" s="15">
        <v>1166930.44</v>
      </c>
      <c r="H19" s="15">
        <f t="shared" si="2"/>
        <v>19132.479999999981</v>
      </c>
    </row>
    <row r="20" spans="2:8" x14ac:dyDescent="0.2">
      <c r="B20" s="12" t="s">
        <v>26</v>
      </c>
      <c r="C20" s="15">
        <v>13829004.1</v>
      </c>
      <c r="D20" s="15">
        <v>-864428.06</v>
      </c>
      <c r="E20" s="15">
        <f t="shared" si="1"/>
        <v>12964576.039999999</v>
      </c>
      <c r="F20" s="15">
        <v>12418726.529999999</v>
      </c>
      <c r="G20" s="15">
        <v>12418726.529999999</v>
      </c>
      <c r="H20" s="15">
        <f t="shared" si="2"/>
        <v>545849.50999999978</v>
      </c>
    </row>
    <row r="21" spans="2:8" x14ac:dyDescent="0.2">
      <c r="B21" s="12" t="s">
        <v>27</v>
      </c>
      <c r="C21" s="15">
        <v>1467300</v>
      </c>
      <c r="D21" s="15">
        <v>-99195.8</v>
      </c>
      <c r="E21" s="15">
        <f t="shared" si="1"/>
        <v>1368104.2</v>
      </c>
      <c r="F21" s="15">
        <v>1277387.8500000001</v>
      </c>
      <c r="G21" s="15">
        <v>1277387.8500000001</v>
      </c>
      <c r="H21" s="15">
        <f t="shared" si="2"/>
        <v>90716.34999999986</v>
      </c>
    </row>
    <row r="22" spans="2:8" x14ac:dyDescent="0.2">
      <c r="B22" s="12" t="s">
        <v>28</v>
      </c>
      <c r="C22" s="15">
        <v>2282994</v>
      </c>
      <c r="D22" s="15">
        <v>146577.56</v>
      </c>
      <c r="E22" s="15">
        <f t="shared" si="1"/>
        <v>2429571.56</v>
      </c>
      <c r="F22" s="15">
        <v>2248778.61</v>
      </c>
      <c r="G22" s="15">
        <v>2248778.61</v>
      </c>
      <c r="H22" s="15">
        <f t="shared" si="2"/>
        <v>180792.95000000019</v>
      </c>
    </row>
    <row r="23" spans="2:8" x14ac:dyDescent="0.2">
      <c r="B23" s="12" t="s">
        <v>29</v>
      </c>
      <c r="C23" s="15">
        <v>6100388</v>
      </c>
      <c r="D23" s="15">
        <v>-1165931.04</v>
      </c>
      <c r="E23" s="15">
        <f t="shared" si="1"/>
        <v>4934456.96</v>
      </c>
      <c r="F23" s="15">
        <v>3307705.28</v>
      </c>
      <c r="G23" s="15">
        <v>3006105.28</v>
      </c>
      <c r="H23" s="15">
        <f t="shared" si="2"/>
        <v>1626751.6800000002</v>
      </c>
    </row>
    <row r="24" spans="2:8" x14ac:dyDescent="0.2">
      <c r="B24" s="12" t="s">
        <v>30</v>
      </c>
      <c r="C24" s="15">
        <v>463973.32</v>
      </c>
      <c r="D24" s="15">
        <v>115721.43</v>
      </c>
      <c r="E24" s="15">
        <f t="shared" si="1"/>
        <v>579694.75</v>
      </c>
      <c r="F24" s="15">
        <v>564691.79</v>
      </c>
      <c r="G24" s="15">
        <v>564691.79</v>
      </c>
      <c r="H24" s="15">
        <f t="shared" si="2"/>
        <v>15002.959999999963</v>
      </c>
    </row>
    <row r="25" spans="2:8" x14ac:dyDescent="0.2">
      <c r="B25" s="12" t="s">
        <v>31</v>
      </c>
      <c r="C25" s="15">
        <v>2782200</v>
      </c>
      <c r="D25" s="15">
        <v>-1193905.07</v>
      </c>
      <c r="E25" s="15">
        <f t="shared" si="1"/>
        <v>1588294.93</v>
      </c>
      <c r="F25" s="15">
        <v>1588294.93</v>
      </c>
      <c r="G25" s="15">
        <v>1588294.93</v>
      </c>
      <c r="H25" s="15">
        <f t="shared" si="2"/>
        <v>0</v>
      </c>
    </row>
    <row r="26" spans="2:8" x14ac:dyDescent="0.2">
      <c r="B26" s="12" t="s">
        <v>32</v>
      </c>
      <c r="C26" s="15">
        <v>2051854.67</v>
      </c>
      <c r="D26" s="15">
        <v>-176118.8</v>
      </c>
      <c r="E26" s="15">
        <f t="shared" si="1"/>
        <v>1875735.8699999999</v>
      </c>
      <c r="F26" s="15">
        <v>1472064.08</v>
      </c>
      <c r="G26" s="15">
        <v>1472064.08</v>
      </c>
      <c r="H26" s="15">
        <f t="shared" si="2"/>
        <v>403671.7899999998</v>
      </c>
    </row>
    <row r="27" spans="2:8" x14ac:dyDescent="0.2">
      <c r="B27" s="12" t="s">
        <v>33</v>
      </c>
      <c r="C27" s="15">
        <v>1194946</v>
      </c>
      <c r="D27" s="15">
        <v>-758037.65</v>
      </c>
      <c r="E27" s="15">
        <f t="shared" si="1"/>
        <v>436908.35</v>
      </c>
      <c r="F27" s="15">
        <v>377050.04</v>
      </c>
      <c r="G27" s="15">
        <v>377050.04</v>
      </c>
      <c r="H27" s="15">
        <f t="shared" si="2"/>
        <v>59858.31</v>
      </c>
    </row>
    <row r="28" spans="2:8" x14ac:dyDescent="0.2">
      <c r="B28" s="12" t="s">
        <v>34</v>
      </c>
      <c r="C28" s="15">
        <v>942230</v>
      </c>
      <c r="D28" s="15">
        <v>298851.95</v>
      </c>
      <c r="E28" s="15">
        <f t="shared" si="1"/>
        <v>1241081.95</v>
      </c>
      <c r="F28" s="15">
        <v>1240418.6100000001</v>
      </c>
      <c r="G28" s="15">
        <v>1240418.6100000001</v>
      </c>
      <c r="H28" s="15">
        <f t="shared" si="2"/>
        <v>663.33999999985099</v>
      </c>
    </row>
    <row r="29" spans="2:8" x14ac:dyDescent="0.2">
      <c r="B29" s="12" t="s">
        <v>35</v>
      </c>
      <c r="C29" s="15">
        <v>646729.32999999996</v>
      </c>
      <c r="D29" s="15">
        <v>-185115.88</v>
      </c>
      <c r="E29" s="15">
        <f t="shared" si="1"/>
        <v>461613.44999999995</v>
      </c>
      <c r="F29" s="15">
        <v>425297.9</v>
      </c>
      <c r="G29" s="15">
        <v>425297.9</v>
      </c>
      <c r="H29" s="15">
        <f t="shared" si="2"/>
        <v>36315.54999999993</v>
      </c>
    </row>
    <row r="30" spans="2:8" x14ac:dyDescent="0.2">
      <c r="B30" s="12" t="s">
        <v>36</v>
      </c>
      <c r="C30" s="15">
        <v>462760</v>
      </c>
      <c r="D30" s="15">
        <v>14226.1</v>
      </c>
      <c r="E30" s="15">
        <f t="shared" si="1"/>
        <v>476986.1</v>
      </c>
      <c r="F30" s="15">
        <v>450301.5</v>
      </c>
      <c r="G30" s="15">
        <v>450301.5</v>
      </c>
      <c r="H30" s="15">
        <f t="shared" si="2"/>
        <v>26684.599999999977</v>
      </c>
    </row>
    <row r="31" spans="2:8" x14ac:dyDescent="0.2">
      <c r="B31" s="12" t="s">
        <v>37</v>
      </c>
      <c r="C31" s="15">
        <v>1090320</v>
      </c>
      <c r="D31" s="15">
        <v>-2658.26</v>
      </c>
      <c r="E31" s="15">
        <f t="shared" si="1"/>
        <v>1087661.74</v>
      </c>
      <c r="F31" s="15">
        <v>840383.83</v>
      </c>
      <c r="G31" s="15">
        <v>840383.83</v>
      </c>
      <c r="H31" s="15">
        <f t="shared" si="2"/>
        <v>247277.91000000003</v>
      </c>
    </row>
    <row r="32" spans="2:8" x14ac:dyDescent="0.2">
      <c r="B32" s="12" t="s">
        <v>38</v>
      </c>
      <c r="C32" s="15">
        <v>504120</v>
      </c>
      <c r="D32" s="15">
        <v>-108490.99</v>
      </c>
      <c r="E32" s="15">
        <f t="shared" si="1"/>
        <v>395629.01</v>
      </c>
      <c r="F32" s="15">
        <v>355862.74</v>
      </c>
      <c r="G32" s="15">
        <v>355862.74</v>
      </c>
      <c r="H32" s="15">
        <f t="shared" si="2"/>
        <v>39766.270000000019</v>
      </c>
    </row>
    <row r="33" spans="2:8" x14ac:dyDescent="0.2">
      <c r="B33" s="12" t="s">
        <v>39</v>
      </c>
      <c r="C33" s="15">
        <v>1907798.67</v>
      </c>
      <c r="D33" s="15">
        <v>37692.980000000003</v>
      </c>
      <c r="E33" s="15">
        <f t="shared" si="1"/>
        <v>1945491.65</v>
      </c>
      <c r="F33" s="15">
        <v>1672068.4</v>
      </c>
      <c r="G33" s="15">
        <v>1667082.7</v>
      </c>
      <c r="H33" s="15">
        <f t="shared" si="2"/>
        <v>273423.25</v>
      </c>
    </row>
    <row r="34" spans="2:8" x14ac:dyDescent="0.2">
      <c r="B34" s="12" t="s">
        <v>40</v>
      </c>
      <c r="C34" s="15">
        <v>2556857.0699999998</v>
      </c>
      <c r="D34" s="15">
        <v>628065.73</v>
      </c>
      <c r="E34" s="15">
        <f t="shared" si="1"/>
        <v>3184922.8</v>
      </c>
      <c r="F34" s="15">
        <v>2584113.09</v>
      </c>
      <c r="G34" s="15">
        <v>2584113.09</v>
      </c>
      <c r="H34" s="15">
        <f t="shared" si="2"/>
        <v>600809.71</v>
      </c>
    </row>
    <row r="35" spans="2:8" x14ac:dyDescent="0.2">
      <c r="B35" s="12" t="s">
        <v>41</v>
      </c>
      <c r="C35" s="15">
        <v>1740562</v>
      </c>
      <c r="D35" s="15">
        <v>-95454.93</v>
      </c>
      <c r="E35" s="15">
        <f t="shared" si="1"/>
        <v>1645107.07</v>
      </c>
      <c r="F35" s="15">
        <v>1468200.25</v>
      </c>
      <c r="G35" s="15">
        <v>1468200.25</v>
      </c>
      <c r="H35" s="15">
        <f t="shared" si="2"/>
        <v>176906.82000000007</v>
      </c>
    </row>
    <row r="36" spans="2:8" x14ac:dyDescent="0.2">
      <c r="B36" s="12" t="s">
        <v>42</v>
      </c>
      <c r="C36" s="15">
        <v>6424638.1100000003</v>
      </c>
      <c r="D36" s="15">
        <v>154718.25</v>
      </c>
      <c r="E36" s="15">
        <f t="shared" si="1"/>
        <v>6579356.3600000003</v>
      </c>
      <c r="F36" s="15">
        <v>6351521.9500000002</v>
      </c>
      <c r="G36" s="15">
        <v>6351521.9500000002</v>
      </c>
      <c r="H36" s="15">
        <f t="shared" si="2"/>
        <v>227834.41000000015</v>
      </c>
    </row>
    <row r="37" spans="2:8" x14ac:dyDescent="0.2">
      <c r="B37" s="12" t="s">
        <v>43</v>
      </c>
      <c r="C37" s="15">
        <v>1111460</v>
      </c>
      <c r="D37" s="15">
        <v>-93822.84</v>
      </c>
      <c r="E37" s="15">
        <f t="shared" si="1"/>
        <v>1017637.16</v>
      </c>
      <c r="F37" s="15">
        <v>755360.98</v>
      </c>
      <c r="G37" s="15">
        <v>755360.98</v>
      </c>
      <c r="H37" s="15">
        <f t="shared" si="2"/>
        <v>262276.18000000005</v>
      </c>
    </row>
    <row r="38" spans="2:8" x14ac:dyDescent="0.2">
      <c r="B38" s="12" t="s">
        <v>44</v>
      </c>
      <c r="C38" s="15">
        <v>224500</v>
      </c>
      <c r="D38" s="15">
        <v>16355</v>
      </c>
      <c r="E38" s="15">
        <f t="shared" si="1"/>
        <v>240855</v>
      </c>
      <c r="F38" s="15">
        <v>224908.07</v>
      </c>
      <c r="G38" s="15">
        <v>224908.07</v>
      </c>
      <c r="H38" s="15">
        <f t="shared" si="2"/>
        <v>15946.929999999993</v>
      </c>
    </row>
    <row r="39" spans="2:8" x14ac:dyDescent="0.2">
      <c r="B39" s="12" t="s">
        <v>45</v>
      </c>
      <c r="C39" s="15">
        <v>154664</v>
      </c>
      <c r="D39" s="15">
        <v>17021.39</v>
      </c>
      <c r="E39" s="15">
        <f t="shared" si="1"/>
        <v>171685.39</v>
      </c>
      <c r="F39" s="15">
        <v>121569.44</v>
      </c>
      <c r="G39" s="15">
        <v>121569.44</v>
      </c>
      <c r="H39" s="15">
        <f t="shared" si="2"/>
        <v>50115.950000000012</v>
      </c>
    </row>
    <row r="40" spans="2:8" x14ac:dyDescent="0.2">
      <c r="B40" s="12" t="s">
        <v>46</v>
      </c>
      <c r="C40" s="15">
        <v>181400</v>
      </c>
      <c r="D40" s="15">
        <v>9674.4699999999993</v>
      </c>
      <c r="E40" s="15">
        <f t="shared" si="1"/>
        <v>191074.47</v>
      </c>
      <c r="F40" s="15">
        <v>99975.99</v>
      </c>
      <c r="G40" s="15">
        <v>99975.99</v>
      </c>
      <c r="H40" s="15">
        <f t="shared" si="2"/>
        <v>91098.48</v>
      </c>
    </row>
    <row r="41" spans="2:8" x14ac:dyDescent="0.2">
      <c r="B41" s="12" t="s">
        <v>47</v>
      </c>
      <c r="C41" s="15">
        <v>157350</v>
      </c>
      <c r="D41" s="15">
        <v>5382</v>
      </c>
      <c r="E41" s="15">
        <f t="shared" si="1"/>
        <v>162732</v>
      </c>
      <c r="F41" s="15">
        <v>141032.29999999999</v>
      </c>
      <c r="G41" s="15">
        <v>141032.29999999999</v>
      </c>
      <c r="H41" s="15">
        <f t="shared" si="2"/>
        <v>21699.700000000012</v>
      </c>
    </row>
    <row r="42" spans="2:8" x14ac:dyDescent="0.2">
      <c r="B42" s="12" t="s">
        <v>48</v>
      </c>
      <c r="C42" s="15">
        <v>424418.67</v>
      </c>
      <c r="D42" s="15">
        <v>40499.43</v>
      </c>
      <c r="E42" s="15">
        <f t="shared" si="1"/>
        <v>464918.1</v>
      </c>
      <c r="F42" s="15">
        <v>306379.38</v>
      </c>
      <c r="G42" s="15">
        <v>306379.38</v>
      </c>
      <c r="H42" s="15">
        <f t="shared" si="2"/>
        <v>158538.71999999997</v>
      </c>
    </row>
    <row r="43" spans="2:8" x14ac:dyDescent="0.2">
      <c r="B43" s="12" t="s">
        <v>49</v>
      </c>
      <c r="C43" s="15">
        <v>223820</v>
      </c>
      <c r="D43" s="15">
        <v>7759.3</v>
      </c>
      <c r="E43" s="15">
        <f t="shared" si="1"/>
        <v>231579.3</v>
      </c>
      <c r="F43" s="15">
        <v>158062.64000000001</v>
      </c>
      <c r="G43" s="15">
        <v>158062.64000000001</v>
      </c>
      <c r="H43" s="15">
        <f t="shared" si="2"/>
        <v>73516.659999999974</v>
      </c>
    </row>
    <row r="44" spans="2:8" x14ac:dyDescent="0.2">
      <c r="B44" s="12" t="s">
        <v>50</v>
      </c>
      <c r="C44" s="15">
        <v>137611.73000000001</v>
      </c>
      <c r="D44" s="15">
        <v>2216.0300000000002</v>
      </c>
      <c r="E44" s="15">
        <f t="shared" si="1"/>
        <v>139827.76</v>
      </c>
      <c r="F44" s="15">
        <v>116298.07</v>
      </c>
      <c r="G44" s="15">
        <v>116298.07</v>
      </c>
      <c r="H44" s="15">
        <f t="shared" si="2"/>
        <v>23529.690000000002</v>
      </c>
    </row>
    <row r="45" spans="2:8" x14ac:dyDescent="0.2">
      <c r="B45" s="12" t="s">
        <v>51</v>
      </c>
      <c r="C45" s="15">
        <v>200500</v>
      </c>
      <c r="D45" s="15">
        <v>1050</v>
      </c>
      <c r="E45" s="15">
        <f t="shared" si="1"/>
        <v>201550</v>
      </c>
      <c r="F45" s="15">
        <v>149380.37</v>
      </c>
      <c r="G45" s="15">
        <v>149380.37</v>
      </c>
      <c r="H45" s="15">
        <f t="shared" si="2"/>
        <v>52169.630000000005</v>
      </c>
    </row>
    <row r="46" spans="2:8" x14ac:dyDescent="0.2">
      <c r="B46" s="12" t="s">
        <v>52</v>
      </c>
      <c r="C46" s="15">
        <v>668934.06999999995</v>
      </c>
      <c r="D46" s="15">
        <v>-102482.8</v>
      </c>
      <c r="E46" s="15">
        <f t="shared" si="1"/>
        <v>566451.2699999999</v>
      </c>
      <c r="F46" s="15">
        <v>391686.63</v>
      </c>
      <c r="G46" s="15">
        <v>391686.63</v>
      </c>
      <c r="H46" s="15">
        <f t="shared" si="2"/>
        <v>174764.6399999999</v>
      </c>
    </row>
    <row r="47" spans="2:8" x14ac:dyDescent="0.2">
      <c r="B47" s="12" t="s">
        <v>53</v>
      </c>
      <c r="C47" s="15">
        <v>7031967.29</v>
      </c>
      <c r="D47" s="15">
        <v>16956286.469999999</v>
      </c>
      <c r="E47" s="15">
        <f t="shared" si="1"/>
        <v>23988253.759999998</v>
      </c>
      <c r="F47" s="15">
        <v>22868059.34</v>
      </c>
      <c r="G47" s="15">
        <v>22868059.34</v>
      </c>
      <c r="H47" s="15">
        <f t="shared" si="2"/>
        <v>1120194.4199999981</v>
      </c>
    </row>
    <row r="48" spans="2:8" x14ac:dyDescent="0.2">
      <c r="B48" s="12" t="s">
        <v>54</v>
      </c>
      <c r="C48" s="15">
        <v>3491720</v>
      </c>
      <c r="D48" s="15">
        <v>1421264.47</v>
      </c>
      <c r="E48" s="15">
        <f t="shared" si="1"/>
        <v>4912984.47</v>
      </c>
      <c r="F48" s="15">
        <v>4907892.04</v>
      </c>
      <c r="G48" s="15">
        <v>4907892.04</v>
      </c>
      <c r="H48" s="15">
        <f t="shared" si="2"/>
        <v>5092.429999999702</v>
      </c>
    </row>
    <row r="49" spans="2:8" x14ac:dyDescent="0.2">
      <c r="B49" s="12" t="s">
        <v>55</v>
      </c>
      <c r="C49" s="15">
        <v>467000</v>
      </c>
      <c r="D49" s="15">
        <v>20964.8</v>
      </c>
      <c r="E49" s="15">
        <f t="shared" si="1"/>
        <v>487964.8</v>
      </c>
      <c r="F49" s="15">
        <v>404130</v>
      </c>
      <c r="G49" s="15">
        <v>404130</v>
      </c>
      <c r="H49" s="15">
        <f t="shared" si="2"/>
        <v>83834.799999999988</v>
      </c>
    </row>
    <row r="50" spans="2:8" x14ac:dyDescent="0.2">
      <c r="B50" s="12" t="s">
        <v>56</v>
      </c>
      <c r="C50" s="15">
        <v>682470.67</v>
      </c>
      <c r="D50" s="15">
        <v>10696.88</v>
      </c>
      <c r="E50" s="15">
        <f t="shared" si="1"/>
        <v>693167.55</v>
      </c>
      <c r="F50" s="15">
        <v>686228.2</v>
      </c>
      <c r="G50" s="15">
        <v>686228.2</v>
      </c>
      <c r="H50" s="15">
        <f t="shared" si="2"/>
        <v>6939.3500000000931</v>
      </c>
    </row>
    <row r="51" spans="2:8" x14ac:dyDescent="0.2">
      <c r="B51" s="12" t="s">
        <v>57</v>
      </c>
      <c r="C51" s="15">
        <v>4576568.45</v>
      </c>
      <c r="D51" s="15">
        <v>1282681.3600000001</v>
      </c>
      <c r="E51" s="15">
        <f t="shared" si="1"/>
        <v>5859249.8100000005</v>
      </c>
      <c r="F51" s="15">
        <v>4747420.13</v>
      </c>
      <c r="G51" s="15">
        <v>4747420.13</v>
      </c>
      <c r="H51" s="15">
        <f t="shared" si="2"/>
        <v>1111829.6800000006</v>
      </c>
    </row>
    <row r="52" spans="2:8" x14ac:dyDescent="0.2">
      <c r="B52" s="12" t="s">
        <v>58</v>
      </c>
      <c r="C52" s="15">
        <v>676024.21</v>
      </c>
      <c r="D52" s="15">
        <v>1386929.43</v>
      </c>
      <c r="E52" s="15">
        <f t="shared" si="1"/>
        <v>2062953.64</v>
      </c>
      <c r="F52" s="15">
        <v>1967493.97</v>
      </c>
      <c r="G52" s="15">
        <v>1967493.97</v>
      </c>
      <c r="H52" s="15">
        <f t="shared" si="2"/>
        <v>95459.669999999925</v>
      </c>
    </row>
    <row r="53" spans="2:8" x14ac:dyDescent="0.2">
      <c r="B53" s="12" t="s">
        <v>59</v>
      </c>
      <c r="C53" s="15">
        <v>999446.59</v>
      </c>
      <c r="D53" s="15">
        <v>38604.949999999997</v>
      </c>
      <c r="E53" s="15">
        <f t="shared" si="1"/>
        <v>1038051.5399999999</v>
      </c>
      <c r="F53" s="15">
        <v>1006511.06</v>
      </c>
      <c r="G53" s="15">
        <v>1006511.06</v>
      </c>
      <c r="H53" s="15">
        <f t="shared" si="2"/>
        <v>31540.479999999865</v>
      </c>
    </row>
    <row r="54" spans="2:8" x14ac:dyDescent="0.2">
      <c r="B54" s="12" t="s">
        <v>60</v>
      </c>
      <c r="C54" s="15">
        <v>12400140.73</v>
      </c>
      <c r="D54" s="15">
        <v>2568303.59</v>
      </c>
      <c r="E54" s="15">
        <f t="shared" si="1"/>
        <v>14968444.32</v>
      </c>
      <c r="F54" s="15">
        <v>4498039.01</v>
      </c>
      <c r="G54" s="15">
        <v>4498039.01</v>
      </c>
      <c r="H54" s="15">
        <f t="shared" si="2"/>
        <v>10470405.310000001</v>
      </c>
    </row>
    <row r="55" spans="2:8" x14ac:dyDescent="0.2">
      <c r="B55" s="12" t="s">
        <v>61</v>
      </c>
      <c r="C55" s="15">
        <v>1595960</v>
      </c>
      <c r="D55" s="15">
        <v>106204.44</v>
      </c>
      <c r="E55" s="15">
        <f t="shared" si="1"/>
        <v>1702164.44</v>
      </c>
      <c r="F55" s="15">
        <v>1699460.74</v>
      </c>
      <c r="G55" s="15">
        <v>1699460.74</v>
      </c>
      <c r="H55" s="15">
        <f t="shared" si="2"/>
        <v>2703.6999999999534</v>
      </c>
    </row>
    <row r="56" spans="2:8" x14ac:dyDescent="0.2">
      <c r="B56" s="12" t="s">
        <v>62</v>
      </c>
      <c r="C56" s="15">
        <v>907500</v>
      </c>
      <c r="D56" s="15">
        <v>11371.48</v>
      </c>
      <c r="E56" s="15">
        <f t="shared" si="1"/>
        <v>918871.48</v>
      </c>
      <c r="F56" s="15">
        <v>903587.46</v>
      </c>
      <c r="G56" s="15">
        <v>903587.46</v>
      </c>
      <c r="H56" s="15">
        <f t="shared" si="2"/>
        <v>15284.020000000019</v>
      </c>
    </row>
    <row r="57" spans="2:8" x14ac:dyDescent="0.2">
      <c r="B57" s="12" t="s">
        <v>63</v>
      </c>
      <c r="C57" s="15">
        <v>234700</v>
      </c>
      <c r="D57" s="15">
        <v>330606.32</v>
      </c>
      <c r="E57" s="15">
        <f t="shared" si="1"/>
        <v>565306.32000000007</v>
      </c>
      <c r="F57" s="15">
        <v>564568.31000000006</v>
      </c>
      <c r="G57" s="15">
        <v>564568.31000000006</v>
      </c>
      <c r="H57" s="15">
        <f t="shared" si="2"/>
        <v>738.01000000000931</v>
      </c>
    </row>
    <row r="58" spans="2:8" x14ac:dyDescent="0.2">
      <c r="B58" s="12" t="s">
        <v>64</v>
      </c>
      <c r="C58" s="15">
        <v>0</v>
      </c>
      <c r="D58" s="15">
        <v>3200579.44</v>
      </c>
      <c r="E58" s="15">
        <f t="shared" si="1"/>
        <v>3200579.44</v>
      </c>
      <c r="F58" s="15">
        <v>2658904.4300000002</v>
      </c>
      <c r="G58" s="15">
        <v>2658904.4300000002</v>
      </c>
      <c r="H58" s="15">
        <f t="shared" si="2"/>
        <v>541675.00999999978</v>
      </c>
    </row>
    <row r="59" spans="2:8" x14ac:dyDescent="0.2">
      <c r="B59" s="4"/>
      <c r="C59" s="8"/>
      <c r="D59" s="8"/>
      <c r="E59" s="8"/>
      <c r="F59" s="8"/>
      <c r="G59" s="8"/>
      <c r="H59" s="8"/>
    </row>
    <row r="60" spans="2:8" x14ac:dyDescent="0.2">
      <c r="B60" s="6" t="s">
        <v>14</v>
      </c>
      <c r="C60" s="10"/>
      <c r="D60" s="10"/>
      <c r="E60" s="10"/>
      <c r="F60" s="10"/>
      <c r="G60" s="10"/>
      <c r="H60" s="10"/>
    </row>
    <row r="61" spans="2:8" x14ac:dyDescent="0.2">
      <c r="B61" s="6" t="s">
        <v>15</v>
      </c>
      <c r="C61" s="14">
        <f t="shared" ref="C61:F61" si="3">SUM(C62:C109)</f>
        <v>119253193.53</v>
      </c>
      <c r="D61" s="14">
        <f t="shared" si="3"/>
        <v>8584696.9499999993</v>
      </c>
      <c r="E61" s="14">
        <f t="shared" si="3"/>
        <v>127837890.48</v>
      </c>
      <c r="F61" s="14">
        <f t="shared" si="3"/>
        <v>123028200.22000001</v>
      </c>
      <c r="G61" s="14">
        <f>SUM(G62:G109)</f>
        <v>115586270.84</v>
      </c>
      <c r="H61" s="14">
        <f>SUM(H62:H109)</f>
        <v>4809690.2599999961</v>
      </c>
    </row>
    <row r="62" spans="2:8" x14ac:dyDescent="0.2">
      <c r="B62" s="12" t="s">
        <v>17</v>
      </c>
      <c r="C62" s="15">
        <v>0</v>
      </c>
      <c r="D62" s="15">
        <v>0</v>
      </c>
      <c r="E62" s="15">
        <f>+C62+D62</f>
        <v>0</v>
      </c>
      <c r="F62" s="15">
        <v>0</v>
      </c>
      <c r="G62" s="15">
        <v>0</v>
      </c>
      <c r="H62" s="15">
        <f>+E62-F62</f>
        <v>0</v>
      </c>
    </row>
    <row r="63" spans="2:8" x14ac:dyDescent="0.2">
      <c r="B63" s="12" t="s">
        <v>18</v>
      </c>
      <c r="C63" s="15">
        <v>0</v>
      </c>
      <c r="D63" s="15">
        <v>165200.4</v>
      </c>
      <c r="E63" s="15">
        <f t="shared" ref="E63:E109" si="4">+C63+D63</f>
        <v>165200.4</v>
      </c>
      <c r="F63" s="15">
        <v>165200.4</v>
      </c>
      <c r="G63" s="15">
        <v>165200.4</v>
      </c>
      <c r="H63" s="15">
        <f t="shared" ref="H63:H108" si="5">+E63-F63</f>
        <v>0</v>
      </c>
    </row>
    <row r="64" spans="2:8" x14ac:dyDescent="0.2">
      <c r="B64" s="12" t="s">
        <v>19</v>
      </c>
      <c r="C64" s="15">
        <v>0</v>
      </c>
      <c r="D64" s="15">
        <v>0</v>
      </c>
      <c r="E64" s="15">
        <f t="shared" si="4"/>
        <v>0</v>
      </c>
      <c r="F64" s="15">
        <v>0</v>
      </c>
      <c r="G64" s="15">
        <v>0</v>
      </c>
      <c r="H64" s="15">
        <f t="shared" si="5"/>
        <v>0</v>
      </c>
    </row>
    <row r="65" spans="2:9" x14ac:dyDescent="0.2">
      <c r="B65" s="12" t="s">
        <v>20</v>
      </c>
      <c r="C65" s="15">
        <v>0</v>
      </c>
      <c r="D65" s="15">
        <v>0</v>
      </c>
      <c r="E65" s="15">
        <f t="shared" si="4"/>
        <v>0</v>
      </c>
      <c r="F65" s="15">
        <v>0</v>
      </c>
      <c r="G65" s="15">
        <v>0</v>
      </c>
      <c r="H65" s="15">
        <f t="shared" si="5"/>
        <v>0</v>
      </c>
    </row>
    <row r="66" spans="2:9" x14ac:dyDescent="0.2">
      <c r="B66" s="12" t="s">
        <v>21</v>
      </c>
      <c r="C66" s="15">
        <v>0</v>
      </c>
      <c r="D66" s="15">
        <v>0</v>
      </c>
      <c r="E66" s="15">
        <f t="shared" si="4"/>
        <v>0</v>
      </c>
      <c r="F66" s="15">
        <v>0</v>
      </c>
      <c r="G66" s="15">
        <v>0</v>
      </c>
      <c r="H66" s="15">
        <f t="shared" si="5"/>
        <v>0</v>
      </c>
    </row>
    <row r="67" spans="2:9" x14ac:dyDescent="0.2">
      <c r="B67" s="12" t="s">
        <v>22</v>
      </c>
      <c r="C67" s="15">
        <v>0</v>
      </c>
      <c r="D67" s="15">
        <v>0</v>
      </c>
      <c r="E67" s="15">
        <f t="shared" si="4"/>
        <v>0</v>
      </c>
      <c r="F67" s="15">
        <v>0</v>
      </c>
      <c r="G67" s="15">
        <v>0</v>
      </c>
      <c r="H67" s="15">
        <f t="shared" si="5"/>
        <v>0</v>
      </c>
    </row>
    <row r="68" spans="2:9" x14ac:dyDescent="0.2">
      <c r="B68" s="12" t="s">
        <v>23</v>
      </c>
      <c r="C68" s="15">
        <v>15800000</v>
      </c>
      <c r="D68" s="15">
        <v>-2165032.39</v>
      </c>
      <c r="E68" s="15">
        <f t="shared" si="4"/>
        <v>13634967.609999999</v>
      </c>
      <c r="F68" s="15">
        <v>13634209.65</v>
      </c>
      <c r="G68" s="15">
        <v>13634209.65</v>
      </c>
      <c r="H68" s="15">
        <f>+E68-F68</f>
        <v>757.95999999903142</v>
      </c>
      <c r="I68" s="17"/>
    </row>
    <row r="69" spans="2:9" x14ac:dyDescent="0.2">
      <c r="B69" s="12" t="s">
        <v>24</v>
      </c>
      <c r="C69" s="15">
        <v>0</v>
      </c>
      <c r="D69" s="15">
        <v>0</v>
      </c>
      <c r="E69" s="15">
        <f t="shared" si="4"/>
        <v>0</v>
      </c>
      <c r="F69" s="15">
        <v>0</v>
      </c>
      <c r="G69" s="15">
        <v>0</v>
      </c>
      <c r="H69" s="15">
        <f t="shared" si="5"/>
        <v>0</v>
      </c>
    </row>
    <row r="70" spans="2:9" x14ac:dyDescent="0.2">
      <c r="B70" s="12" t="s">
        <v>25</v>
      </c>
      <c r="C70" s="15">
        <v>0</v>
      </c>
      <c r="D70" s="15">
        <v>165200</v>
      </c>
      <c r="E70" s="15">
        <f t="shared" si="4"/>
        <v>165200</v>
      </c>
      <c r="F70" s="15">
        <v>165200</v>
      </c>
      <c r="G70" s="15">
        <v>165200</v>
      </c>
      <c r="H70" s="15">
        <f t="shared" si="5"/>
        <v>0</v>
      </c>
    </row>
    <row r="71" spans="2:9" x14ac:dyDescent="0.2">
      <c r="B71" s="12" t="s">
        <v>26</v>
      </c>
      <c r="C71" s="15">
        <v>7015700</v>
      </c>
      <c r="D71" s="15">
        <v>7060338.7999999998</v>
      </c>
      <c r="E71" s="15">
        <f t="shared" si="4"/>
        <v>14076038.800000001</v>
      </c>
      <c r="F71" s="15">
        <v>14076038.800000001</v>
      </c>
      <c r="G71" s="15">
        <v>13442831.92</v>
      </c>
      <c r="H71" s="15">
        <f t="shared" si="5"/>
        <v>0</v>
      </c>
    </row>
    <row r="72" spans="2:9" x14ac:dyDescent="0.2">
      <c r="B72" s="12" t="s">
        <v>27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f t="shared" si="5"/>
        <v>0</v>
      </c>
    </row>
    <row r="73" spans="2:9" x14ac:dyDescent="0.2">
      <c r="B73" s="12" t="s">
        <v>28</v>
      </c>
      <c r="C73" s="15">
        <v>0</v>
      </c>
      <c r="D73" s="15">
        <v>0</v>
      </c>
      <c r="E73" s="15">
        <f t="shared" si="4"/>
        <v>0</v>
      </c>
      <c r="F73" s="15">
        <v>0</v>
      </c>
      <c r="G73" s="15">
        <v>0</v>
      </c>
      <c r="H73" s="15">
        <f t="shared" si="5"/>
        <v>0</v>
      </c>
    </row>
    <row r="74" spans="2:9" x14ac:dyDescent="0.2">
      <c r="B74" s="12" t="s">
        <v>29</v>
      </c>
      <c r="C74" s="15">
        <v>0</v>
      </c>
      <c r="D74" s="15">
        <v>0</v>
      </c>
      <c r="E74" s="15">
        <f t="shared" si="4"/>
        <v>0</v>
      </c>
      <c r="F74" s="15">
        <v>0</v>
      </c>
      <c r="G74" s="15">
        <v>0</v>
      </c>
      <c r="H74" s="15">
        <f t="shared" si="5"/>
        <v>0</v>
      </c>
    </row>
    <row r="75" spans="2:9" x14ac:dyDescent="0.2">
      <c r="B75" s="12" t="s">
        <v>30</v>
      </c>
      <c r="C75" s="15">
        <v>0</v>
      </c>
      <c r="D75" s="15">
        <v>0</v>
      </c>
      <c r="E75" s="15">
        <f t="shared" si="4"/>
        <v>0</v>
      </c>
      <c r="F75" s="15">
        <v>0</v>
      </c>
      <c r="G75" s="15">
        <v>0</v>
      </c>
      <c r="H75" s="15">
        <f t="shared" si="5"/>
        <v>0</v>
      </c>
    </row>
    <row r="76" spans="2:9" x14ac:dyDescent="0.2">
      <c r="B76" s="12" t="s">
        <v>31</v>
      </c>
      <c r="C76" s="15">
        <v>0</v>
      </c>
      <c r="D76" s="15">
        <v>0</v>
      </c>
      <c r="E76" s="15">
        <f t="shared" si="4"/>
        <v>0</v>
      </c>
      <c r="F76" s="15">
        <v>0</v>
      </c>
      <c r="G76" s="15">
        <v>0</v>
      </c>
      <c r="H76" s="15">
        <f t="shared" si="5"/>
        <v>0</v>
      </c>
    </row>
    <row r="77" spans="2:9" x14ac:dyDescent="0.2">
      <c r="B77" s="12" t="s">
        <v>32</v>
      </c>
      <c r="C77" s="15">
        <v>0</v>
      </c>
      <c r="D77" s="15">
        <v>2285200</v>
      </c>
      <c r="E77" s="15">
        <f t="shared" si="4"/>
        <v>2285200</v>
      </c>
      <c r="F77" s="15">
        <v>2285200</v>
      </c>
      <c r="G77" s="15">
        <v>2285200</v>
      </c>
      <c r="H77" s="15">
        <f t="shared" si="5"/>
        <v>0</v>
      </c>
    </row>
    <row r="78" spans="2:9" x14ac:dyDescent="0.2">
      <c r="B78" s="12" t="s">
        <v>33</v>
      </c>
      <c r="C78" s="15">
        <v>0</v>
      </c>
      <c r="D78" s="15">
        <v>0</v>
      </c>
      <c r="E78" s="15">
        <f t="shared" si="4"/>
        <v>0</v>
      </c>
      <c r="F78" s="15">
        <v>0</v>
      </c>
      <c r="G78" s="15">
        <v>0</v>
      </c>
      <c r="H78" s="15">
        <f t="shared" si="5"/>
        <v>0</v>
      </c>
    </row>
    <row r="79" spans="2:9" x14ac:dyDescent="0.2">
      <c r="B79" s="12" t="s">
        <v>34</v>
      </c>
      <c r="C79" s="15">
        <v>0</v>
      </c>
      <c r="D79" s="15">
        <v>0</v>
      </c>
      <c r="E79" s="15">
        <f t="shared" si="4"/>
        <v>0</v>
      </c>
      <c r="F79" s="15">
        <v>0</v>
      </c>
      <c r="G79" s="15">
        <v>0</v>
      </c>
      <c r="H79" s="15">
        <f t="shared" si="5"/>
        <v>0</v>
      </c>
    </row>
    <row r="80" spans="2:9" x14ac:dyDescent="0.2">
      <c r="B80" s="12" t="s">
        <v>35</v>
      </c>
      <c r="C80" s="15">
        <v>0</v>
      </c>
      <c r="D80" s="15">
        <v>467973</v>
      </c>
      <c r="E80" s="15">
        <f t="shared" si="4"/>
        <v>467973</v>
      </c>
      <c r="F80" s="15">
        <v>467973</v>
      </c>
      <c r="G80" s="15">
        <v>467973</v>
      </c>
      <c r="H80" s="15">
        <f t="shared" si="5"/>
        <v>0</v>
      </c>
    </row>
    <row r="81" spans="2:8" x14ac:dyDescent="0.2">
      <c r="B81" s="12" t="s">
        <v>36</v>
      </c>
      <c r="C81" s="15">
        <v>0</v>
      </c>
      <c r="D81" s="15">
        <v>0</v>
      </c>
      <c r="E81" s="15">
        <f t="shared" si="4"/>
        <v>0</v>
      </c>
      <c r="F81" s="15">
        <v>0</v>
      </c>
      <c r="G81" s="15">
        <v>0</v>
      </c>
      <c r="H81" s="15">
        <f t="shared" si="5"/>
        <v>0</v>
      </c>
    </row>
    <row r="82" spans="2:8" x14ac:dyDescent="0.2">
      <c r="B82" s="12" t="s">
        <v>37</v>
      </c>
      <c r="C82" s="15">
        <v>0</v>
      </c>
      <c r="D82" s="15">
        <v>0</v>
      </c>
      <c r="E82" s="15">
        <f t="shared" si="4"/>
        <v>0</v>
      </c>
      <c r="F82" s="15">
        <v>0</v>
      </c>
      <c r="G82" s="15">
        <v>0</v>
      </c>
      <c r="H82" s="15">
        <f t="shared" si="5"/>
        <v>0</v>
      </c>
    </row>
    <row r="83" spans="2:8" x14ac:dyDescent="0.2">
      <c r="B83" s="12" t="s">
        <v>38</v>
      </c>
      <c r="C83" s="15">
        <v>0</v>
      </c>
      <c r="D83" s="15">
        <v>0</v>
      </c>
      <c r="E83" s="15">
        <f t="shared" si="4"/>
        <v>0</v>
      </c>
      <c r="F83" s="15">
        <v>0</v>
      </c>
      <c r="G83" s="15">
        <v>0</v>
      </c>
      <c r="H83" s="15">
        <f t="shared" si="5"/>
        <v>0</v>
      </c>
    </row>
    <row r="84" spans="2:8" x14ac:dyDescent="0.2">
      <c r="B84" s="12" t="s">
        <v>39</v>
      </c>
      <c r="C84" s="15">
        <v>0</v>
      </c>
      <c r="D84" s="15">
        <v>0</v>
      </c>
      <c r="E84" s="15">
        <f t="shared" si="4"/>
        <v>0</v>
      </c>
      <c r="F84" s="15">
        <v>0</v>
      </c>
      <c r="G84" s="15">
        <v>0</v>
      </c>
      <c r="H84" s="15">
        <f t="shared" si="5"/>
        <v>0</v>
      </c>
    </row>
    <row r="85" spans="2:8" x14ac:dyDescent="0.2">
      <c r="B85" s="12" t="s">
        <v>40</v>
      </c>
      <c r="C85" s="15">
        <v>0</v>
      </c>
      <c r="D85" s="15">
        <v>0</v>
      </c>
      <c r="E85" s="15">
        <f t="shared" si="4"/>
        <v>0</v>
      </c>
      <c r="F85" s="15">
        <v>0</v>
      </c>
      <c r="G85" s="15">
        <v>0</v>
      </c>
      <c r="H85" s="15">
        <f t="shared" si="5"/>
        <v>0</v>
      </c>
    </row>
    <row r="86" spans="2:8" x14ac:dyDescent="0.2">
      <c r="B86" s="12" t="s">
        <v>41</v>
      </c>
      <c r="C86" s="15">
        <v>0</v>
      </c>
      <c r="D86" s="15">
        <v>0</v>
      </c>
      <c r="E86" s="15">
        <f t="shared" si="4"/>
        <v>0</v>
      </c>
      <c r="F86" s="15">
        <v>0</v>
      </c>
      <c r="G86" s="15">
        <v>0</v>
      </c>
      <c r="H86" s="15">
        <f t="shared" si="5"/>
        <v>0</v>
      </c>
    </row>
    <row r="87" spans="2:8" x14ac:dyDescent="0.2">
      <c r="B87" s="12" t="s">
        <v>42</v>
      </c>
      <c r="C87" s="15">
        <v>0</v>
      </c>
      <c r="D87" s="15">
        <v>0</v>
      </c>
      <c r="E87" s="15">
        <f t="shared" si="4"/>
        <v>0</v>
      </c>
      <c r="F87" s="15">
        <v>0</v>
      </c>
      <c r="G87" s="15">
        <v>0</v>
      </c>
      <c r="H87" s="15">
        <f t="shared" si="5"/>
        <v>0</v>
      </c>
    </row>
    <row r="88" spans="2:8" x14ac:dyDescent="0.2">
      <c r="B88" s="12" t="s">
        <v>43</v>
      </c>
      <c r="C88" s="15">
        <v>0</v>
      </c>
      <c r="D88" s="15">
        <v>0</v>
      </c>
      <c r="E88" s="15">
        <f t="shared" si="4"/>
        <v>0</v>
      </c>
      <c r="F88" s="15">
        <v>0</v>
      </c>
      <c r="G88" s="15">
        <v>0</v>
      </c>
      <c r="H88" s="15">
        <f t="shared" si="5"/>
        <v>0</v>
      </c>
    </row>
    <row r="89" spans="2:8" x14ac:dyDescent="0.2">
      <c r="B89" s="12" t="s">
        <v>44</v>
      </c>
      <c r="C89" s="15">
        <v>0</v>
      </c>
      <c r="D89" s="15">
        <v>0</v>
      </c>
      <c r="E89" s="15">
        <f t="shared" si="4"/>
        <v>0</v>
      </c>
      <c r="F89" s="15">
        <v>0</v>
      </c>
      <c r="G89" s="15">
        <v>0</v>
      </c>
      <c r="H89" s="15">
        <f t="shared" si="5"/>
        <v>0</v>
      </c>
    </row>
    <row r="90" spans="2:8" x14ac:dyDescent="0.2">
      <c r="B90" s="12" t="s">
        <v>45</v>
      </c>
      <c r="C90" s="15">
        <v>0</v>
      </c>
      <c r="D90" s="15">
        <v>0</v>
      </c>
      <c r="E90" s="15">
        <f t="shared" si="4"/>
        <v>0</v>
      </c>
      <c r="F90" s="15">
        <v>0</v>
      </c>
      <c r="G90" s="15">
        <v>0</v>
      </c>
      <c r="H90" s="15">
        <f t="shared" si="5"/>
        <v>0</v>
      </c>
    </row>
    <row r="91" spans="2:8" x14ac:dyDescent="0.2">
      <c r="B91" s="12" t="s">
        <v>46</v>
      </c>
      <c r="C91" s="15">
        <v>0</v>
      </c>
      <c r="D91" s="15">
        <v>0</v>
      </c>
      <c r="E91" s="15">
        <f t="shared" si="4"/>
        <v>0</v>
      </c>
      <c r="F91" s="15">
        <v>0</v>
      </c>
      <c r="G91" s="15">
        <v>0</v>
      </c>
      <c r="H91" s="15">
        <f t="shared" si="5"/>
        <v>0</v>
      </c>
    </row>
    <row r="92" spans="2:8" x14ac:dyDescent="0.2">
      <c r="B92" s="12" t="s">
        <v>47</v>
      </c>
      <c r="C92" s="15">
        <v>0</v>
      </c>
      <c r="D92" s="15">
        <v>0</v>
      </c>
      <c r="E92" s="15">
        <f t="shared" si="4"/>
        <v>0</v>
      </c>
      <c r="F92" s="15">
        <v>0</v>
      </c>
      <c r="G92" s="15">
        <v>0</v>
      </c>
      <c r="H92" s="15">
        <f t="shared" si="5"/>
        <v>0</v>
      </c>
    </row>
    <row r="93" spans="2:8" x14ac:dyDescent="0.2">
      <c r="B93" s="12" t="s">
        <v>48</v>
      </c>
      <c r="C93" s="15">
        <v>0</v>
      </c>
      <c r="D93" s="15">
        <v>0</v>
      </c>
      <c r="E93" s="15">
        <f t="shared" si="4"/>
        <v>0</v>
      </c>
      <c r="F93" s="15">
        <v>0</v>
      </c>
      <c r="G93" s="15">
        <v>0</v>
      </c>
      <c r="H93" s="15">
        <f t="shared" si="5"/>
        <v>0</v>
      </c>
    </row>
    <row r="94" spans="2:8" x14ac:dyDescent="0.2">
      <c r="B94" s="12" t="s">
        <v>49</v>
      </c>
      <c r="C94" s="15">
        <v>0</v>
      </c>
      <c r="D94" s="15">
        <v>0</v>
      </c>
      <c r="E94" s="15">
        <f t="shared" si="4"/>
        <v>0</v>
      </c>
      <c r="F94" s="15">
        <v>0</v>
      </c>
      <c r="G94" s="15">
        <v>0</v>
      </c>
      <c r="H94" s="15">
        <f t="shared" si="5"/>
        <v>0</v>
      </c>
    </row>
    <row r="95" spans="2:8" x14ac:dyDescent="0.2">
      <c r="B95" s="12" t="s">
        <v>50</v>
      </c>
      <c r="C95" s="15">
        <v>0</v>
      </c>
      <c r="D95" s="15">
        <v>0</v>
      </c>
      <c r="E95" s="15">
        <f t="shared" si="4"/>
        <v>0</v>
      </c>
      <c r="F95" s="15">
        <v>0</v>
      </c>
      <c r="G95" s="15">
        <v>0</v>
      </c>
      <c r="H95" s="15">
        <f t="shared" si="5"/>
        <v>0</v>
      </c>
    </row>
    <row r="96" spans="2:8" x14ac:dyDescent="0.2">
      <c r="B96" s="12" t="s">
        <v>51</v>
      </c>
      <c r="C96" s="15">
        <v>0</v>
      </c>
      <c r="D96" s="15">
        <v>0</v>
      </c>
      <c r="E96" s="15">
        <f t="shared" si="4"/>
        <v>0</v>
      </c>
      <c r="F96" s="15">
        <v>0</v>
      </c>
      <c r="G96" s="15">
        <v>0</v>
      </c>
      <c r="H96" s="15">
        <f t="shared" si="5"/>
        <v>0</v>
      </c>
    </row>
    <row r="97" spans="2:8" x14ac:dyDescent="0.2">
      <c r="B97" s="12" t="s">
        <v>52</v>
      </c>
      <c r="C97" s="15">
        <v>0</v>
      </c>
      <c r="D97" s="15">
        <v>0</v>
      </c>
      <c r="E97" s="15">
        <f t="shared" si="4"/>
        <v>0</v>
      </c>
      <c r="F97" s="15">
        <v>0</v>
      </c>
      <c r="G97" s="15">
        <v>0</v>
      </c>
      <c r="H97" s="15">
        <f t="shared" si="5"/>
        <v>0</v>
      </c>
    </row>
    <row r="98" spans="2:8" x14ac:dyDescent="0.2">
      <c r="B98" s="12" t="s">
        <v>53</v>
      </c>
      <c r="C98" s="15">
        <v>0</v>
      </c>
      <c r="D98" s="15">
        <v>0</v>
      </c>
      <c r="E98" s="15">
        <f t="shared" si="4"/>
        <v>0</v>
      </c>
      <c r="F98" s="15">
        <v>0</v>
      </c>
      <c r="G98" s="15">
        <v>0</v>
      </c>
      <c r="H98" s="15">
        <f t="shared" si="5"/>
        <v>0</v>
      </c>
    </row>
    <row r="99" spans="2:8" x14ac:dyDescent="0.2">
      <c r="B99" s="12" t="s">
        <v>54</v>
      </c>
      <c r="C99" s="15">
        <v>96437493.530000001</v>
      </c>
      <c r="D99" s="15">
        <v>-5965502.0599999996</v>
      </c>
      <c r="E99" s="15">
        <f t="shared" si="4"/>
        <v>90471991.469999999</v>
      </c>
      <c r="F99" s="15">
        <v>85663059.170000002</v>
      </c>
      <c r="G99" s="15">
        <v>78854336.670000002</v>
      </c>
      <c r="H99" s="15">
        <f t="shared" si="5"/>
        <v>4808932.299999997</v>
      </c>
    </row>
    <row r="100" spans="2:8" x14ac:dyDescent="0.2">
      <c r="B100" s="12" t="s">
        <v>55</v>
      </c>
      <c r="C100" s="15">
        <v>0</v>
      </c>
      <c r="D100" s="15">
        <v>0</v>
      </c>
      <c r="E100" s="15">
        <f t="shared" si="4"/>
        <v>0</v>
      </c>
      <c r="F100" s="15">
        <v>0</v>
      </c>
      <c r="G100" s="15">
        <v>0</v>
      </c>
      <c r="H100" s="15">
        <f t="shared" si="5"/>
        <v>0</v>
      </c>
    </row>
    <row r="101" spans="2:8" x14ac:dyDescent="0.2">
      <c r="B101" s="12" t="s">
        <v>56</v>
      </c>
      <c r="C101" s="15">
        <v>0</v>
      </c>
      <c r="D101" s="15">
        <v>0</v>
      </c>
      <c r="E101" s="15">
        <f t="shared" si="4"/>
        <v>0</v>
      </c>
      <c r="F101" s="15">
        <v>0</v>
      </c>
      <c r="G101" s="15">
        <v>0</v>
      </c>
      <c r="H101" s="15">
        <f t="shared" si="5"/>
        <v>0</v>
      </c>
    </row>
    <row r="102" spans="2:8" x14ac:dyDescent="0.2">
      <c r="B102" s="12" t="s">
        <v>57</v>
      </c>
      <c r="C102" s="15">
        <v>0</v>
      </c>
      <c r="D102" s="15">
        <v>0</v>
      </c>
      <c r="E102" s="15">
        <f t="shared" si="4"/>
        <v>0</v>
      </c>
      <c r="F102" s="15">
        <v>0</v>
      </c>
      <c r="G102" s="15">
        <v>0</v>
      </c>
      <c r="H102" s="15">
        <f t="shared" si="5"/>
        <v>0</v>
      </c>
    </row>
    <row r="103" spans="2:8" x14ac:dyDescent="0.2">
      <c r="B103" s="12" t="s">
        <v>58</v>
      </c>
      <c r="C103" s="15">
        <v>0</v>
      </c>
      <c r="D103" s="15">
        <v>0</v>
      </c>
      <c r="E103" s="15">
        <f t="shared" si="4"/>
        <v>0</v>
      </c>
      <c r="F103" s="15">
        <v>0</v>
      </c>
      <c r="G103" s="15">
        <v>0</v>
      </c>
      <c r="H103" s="15">
        <f t="shared" si="5"/>
        <v>0</v>
      </c>
    </row>
    <row r="104" spans="2:8" x14ac:dyDescent="0.2">
      <c r="B104" s="12" t="s">
        <v>59</v>
      </c>
      <c r="C104" s="15">
        <v>0</v>
      </c>
      <c r="D104" s="15">
        <v>0</v>
      </c>
      <c r="E104" s="15">
        <f t="shared" si="4"/>
        <v>0</v>
      </c>
      <c r="F104" s="15">
        <v>0</v>
      </c>
      <c r="G104" s="15">
        <v>0</v>
      </c>
      <c r="H104" s="15">
        <f t="shared" si="5"/>
        <v>0</v>
      </c>
    </row>
    <row r="105" spans="2:8" x14ac:dyDescent="0.2">
      <c r="B105" s="12" t="s">
        <v>60</v>
      </c>
      <c r="C105" s="15">
        <v>0</v>
      </c>
      <c r="D105" s="15">
        <v>0</v>
      </c>
      <c r="E105" s="15">
        <f t="shared" si="4"/>
        <v>0</v>
      </c>
      <c r="F105" s="15">
        <v>0</v>
      </c>
      <c r="G105" s="15">
        <v>0</v>
      </c>
      <c r="H105" s="15">
        <f t="shared" si="5"/>
        <v>0</v>
      </c>
    </row>
    <row r="106" spans="2:8" x14ac:dyDescent="0.2">
      <c r="B106" s="12" t="s">
        <v>61</v>
      </c>
      <c r="C106" s="15">
        <v>0</v>
      </c>
      <c r="D106" s="15">
        <v>0</v>
      </c>
      <c r="E106" s="15">
        <f t="shared" si="4"/>
        <v>0</v>
      </c>
      <c r="F106" s="15">
        <v>0</v>
      </c>
      <c r="G106" s="15">
        <v>0</v>
      </c>
      <c r="H106" s="15">
        <f t="shared" si="5"/>
        <v>0</v>
      </c>
    </row>
    <row r="107" spans="2:8" x14ac:dyDescent="0.2">
      <c r="B107" s="12" t="s">
        <v>62</v>
      </c>
      <c r="C107" s="15">
        <v>0</v>
      </c>
      <c r="D107" s="15">
        <v>0</v>
      </c>
      <c r="E107" s="15">
        <f t="shared" si="4"/>
        <v>0</v>
      </c>
      <c r="F107" s="15">
        <v>0</v>
      </c>
      <c r="G107" s="15">
        <v>0</v>
      </c>
      <c r="H107" s="15">
        <f t="shared" si="5"/>
        <v>0</v>
      </c>
    </row>
    <row r="108" spans="2:8" x14ac:dyDescent="0.2">
      <c r="B108" s="12" t="s">
        <v>63</v>
      </c>
      <c r="C108" s="15">
        <v>0</v>
      </c>
      <c r="D108" s="15">
        <v>0</v>
      </c>
      <c r="E108" s="15">
        <f t="shared" si="4"/>
        <v>0</v>
      </c>
      <c r="F108" s="15">
        <v>0</v>
      </c>
      <c r="G108" s="15">
        <v>0</v>
      </c>
      <c r="H108" s="15">
        <f t="shared" si="5"/>
        <v>0</v>
      </c>
    </row>
    <row r="109" spans="2:8" x14ac:dyDescent="0.2">
      <c r="B109" s="12" t="s">
        <v>64</v>
      </c>
      <c r="C109" s="15">
        <v>0</v>
      </c>
      <c r="D109" s="15">
        <v>6571319.2000000002</v>
      </c>
      <c r="E109" s="15">
        <f t="shared" si="4"/>
        <v>6571319.2000000002</v>
      </c>
      <c r="F109" s="15">
        <v>6571319.2000000002</v>
      </c>
      <c r="G109" s="15">
        <v>6571319.2000000002</v>
      </c>
      <c r="H109" s="15">
        <f>+E109-F109</f>
        <v>0</v>
      </c>
    </row>
    <row r="110" spans="2:8" x14ac:dyDescent="0.2">
      <c r="B110" s="3"/>
      <c r="C110" s="8"/>
      <c r="D110" s="8"/>
      <c r="E110" s="8"/>
      <c r="F110" s="8"/>
      <c r="G110" s="8"/>
      <c r="H110" s="8"/>
    </row>
    <row r="111" spans="2:8" x14ac:dyDescent="0.2">
      <c r="B111" s="2" t="s">
        <v>11</v>
      </c>
      <c r="C111" s="9">
        <f>+C10+C61</f>
        <v>239976215.94</v>
      </c>
      <c r="D111" s="9">
        <f t="shared" ref="D111:G111" si="6">+D10+D61</f>
        <v>31029003.140000001</v>
      </c>
      <c r="E111" s="9">
        <f t="shared" si="6"/>
        <v>271005219.07999998</v>
      </c>
      <c r="F111" s="9">
        <f t="shared" si="6"/>
        <v>241486718.94999999</v>
      </c>
      <c r="G111" s="9">
        <f t="shared" si="6"/>
        <v>233134662.93000001</v>
      </c>
      <c r="H111" s="9">
        <f>+H10+H61</f>
        <v>29518500.129999995</v>
      </c>
    </row>
    <row r="112" spans="2:8" ht="13.5" thickBot="1" x14ac:dyDescent="0.25">
      <c r="B112" s="7"/>
      <c r="C112" s="16"/>
      <c r="D112" s="16"/>
      <c r="E112" s="16"/>
      <c r="F112" s="16"/>
      <c r="G112" s="16"/>
      <c r="H112" s="16"/>
    </row>
    <row r="113" spans="3:8" x14ac:dyDescent="0.2">
      <c r="C113" s="17"/>
      <c r="D113" s="17"/>
      <c r="E113" s="17"/>
      <c r="F113" s="17"/>
      <c r="G113" s="17"/>
      <c r="H113" s="17"/>
    </row>
    <row r="114" spans="3:8" x14ac:dyDescent="0.2">
      <c r="F114" s="17"/>
      <c r="H114" s="17"/>
    </row>
    <row r="115" spans="3:8" x14ac:dyDescent="0.2">
      <c r="F115" s="17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honeticPr fontId="6" type="noConversion"/>
  <pageMargins left="0.15748031496062992" right="0.15748031496062992" top="0.6974803149606299" bottom="0.15748031496062992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2021-02-04T16:41:58Z</cp:lastPrinted>
  <dcterms:created xsi:type="dcterms:W3CDTF">2020-04-14T23:33:45Z</dcterms:created>
  <dcterms:modified xsi:type="dcterms:W3CDTF">2021-02-04T16:42:26Z</dcterms:modified>
</cp:coreProperties>
</file>