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1015473F-9FBC-4508-BE15-F17544853B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 s="1"/>
  <c r="G28" i="32"/>
  <c r="F28" i="32"/>
  <c r="E28" i="32"/>
  <c r="D28" i="32"/>
  <c r="C28" i="32"/>
  <c r="E27" i="32"/>
  <c r="H27" i="32" s="1"/>
  <c r="H26" i="32"/>
  <c r="H25" i="32"/>
  <c r="H24" i="32"/>
  <c r="G24" i="32"/>
  <c r="G21" i="32" s="1"/>
  <c r="F24" i="32"/>
  <c r="E24" i="32"/>
  <c r="D24" i="32"/>
  <c r="C24" i="32"/>
  <c r="C21" i="32" s="1"/>
  <c r="H23" i="32"/>
  <c r="E22" i="32"/>
  <c r="E21" i="32" s="1"/>
  <c r="F21" i="32"/>
  <c r="D21" i="32"/>
  <c r="H19" i="32"/>
  <c r="H18" i="32"/>
  <c r="H17" i="32"/>
  <c r="H16" i="32"/>
  <c r="G16" i="32"/>
  <c r="F16" i="32"/>
  <c r="E16" i="32"/>
  <c r="D16" i="32"/>
  <c r="C16" i="32"/>
  <c r="E15" i="32"/>
  <c r="H15" i="32" s="1"/>
  <c r="H14" i="32"/>
  <c r="H13" i="32"/>
  <c r="H12" i="32" s="1"/>
  <c r="G12" i="32"/>
  <c r="G9" i="32" s="1"/>
  <c r="F12" i="32"/>
  <c r="F9" i="32" s="1"/>
  <c r="F32" i="32" s="1"/>
  <c r="E12" i="32"/>
  <c r="D12" i="32"/>
  <c r="D9" i="32" s="1"/>
  <c r="D32" i="32" s="1"/>
  <c r="C12" i="32"/>
  <c r="C9" i="32" s="1"/>
  <c r="C32" i="32" s="1"/>
  <c r="H11" i="32"/>
  <c r="E10" i="32"/>
  <c r="H10" i="32" s="1"/>
  <c r="G32" i="32" l="1"/>
  <c r="H9" i="32"/>
  <c r="H22" i="32"/>
  <c r="H21" i="32" s="1"/>
  <c r="E9" i="32"/>
  <c r="E32" i="32" s="1"/>
  <c r="H32" i="32" l="1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<sst xmlns="http://schemas.openxmlformats.org/spreadsheetml/2006/main" count="36" uniqueCount="26">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</sst>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FF"/>
  </sheetPr>
  <dimension ref="B1:K36"/>
  <sheetViews>
    <sheetView showGridLines="0" tabSelected="1" workbookViewId="0">
      <selection activeCell="B4" sqref="B4:H4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48968573.390000001</v>
      </c>
      <c r="D9" s="12">
        <f>D10+D11+D12+D15+D16+D19</f>
        <v>22195</v>
      </c>
      <c r="E9" s="12">
        <f t="shared" ref="E9:F9" si="0">E10+E11+E12+E15+E16+E19</f>
        <v>48990768.390000001</v>
      </c>
      <c r="F9" s="12">
        <f t="shared" si="0"/>
        <v>47000486.299999997</v>
      </c>
      <c r="G9" s="12">
        <f>G10+G11+G12+G15+G16+G19</f>
        <v>47000486.299999997</v>
      </c>
      <c r="H9" s="12">
        <f>+H10+H11+H12+H15+H16+H19</f>
        <v>1990282.0900000017</v>
      </c>
    </row>
    <row r="10" spans="2:11" x14ac:dyDescent="0.2">
      <c r="B10" s="3" t="s">
        <v>12</v>
      </c>
      <c r="C10" s="8">
        <v>41363573.390000001</v>
      </c>
      <c r="D10" s="8">
        <v>598286.03</v>
      </c>
      <c r="E10" s="8">
        <f>+C10+D10</f>
        <v>41961859.420000002</v>
      </c>
      <c r="F10" s="8">
        <v>39971584.359999999</v>
      </c>
      <c r="G10" s="8">
        <v>39971584.359999999</v>
      </c>
      <c r="H10" s="8">
        <f>+E10-F10</f>
        <v>1990275.0600000024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7605000</v>
      </c>
      <c r="D15" s="8">
        <v>-576091.03</v>
      </c>
      <c r="E15" s="8">
        <f>+C15+D15</f>
        <v>7028908.9699999997</v>
      </c>
      <c r="F15" s="8">
        <v>7028901.9400000004</v>
      </c>
      <c r="G15" s="8">
        <v>7028901.9400000004</v>
      </c>
      <c r="H15" s="8">
        <f>+E15-F15</f>
        <v>7.0299999993294477</v>
      </c>
      <c r="I15" s="14"/>
    </row>
    <row r="16" spans="2:11" ht="25.5" x14ac:dyDescent="0.2">
      <c r="B16" s="3" t="s">
        <v>18</v>
      </c>
      <c r="C16" s="13">
        <f t="shared" ref="C16" si="1">C17+C18</f>
        <v>0</v>
      </c>
      <c r="D16" s="13">
        <f>D17+D18</f>
        <v>0</v>
      </c>
      <c r="E16" s="13">
        <f>E17+E18</f>
        <v>0</v>
      </c>
      <c r="F16" s="13">
        <f>F17+F18</f>
        <v>0</v>
      </c>
      <c r="G16" s="13">
        <f>G17+G18</f>
        <v>0</v>
      </c>
      <c r="H16" s="13">
        <f>H17+H18</f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9035700</v>
      </c>
      <c r="D21" s="7">
        <f>+D22+D23+D24+D27+D28+D31</f>
        <v>1415321.73</v>
      </c>
      <c r="E21" s="7">
        <f>+E22+E23+E24+E27+E28+E31</f>
        <v>10451021.73</v>
      </c>
      <c r="F21" s="7">
        <f t="shared" ref="F21:G21" si="2">+F22+F23+F24+F27+F28+F31</f>
        <v>10451021.73</v>
      </c>
      <c r="G21" s="7">
        <f t="shared" si="2"/>
        <v>10451021.73</v>
      </c>
      <c r="H21" s="7">
        <f>+H22+H23+H24+H27+H28+H31</f>
        <v>0</v>
      </c>
    </row>
    <row r="22" spans="2:8" x14ac:dyDescent="0.2">
      <c r="B22" s="3" t="s">
        <v>12</v>
      </c>
      <c r="C22" s="8">
        <v>2020000</v>
      </c>
      <c r="D22" s="8">
        <v>565654.71</v>
      </c>
      <c r="E22" s="8">
        <f>+C22+D22</f>
        <v>2585654.71</v>
      </c>
      <c r="F22" s="8">
        <v>2585654.71</v>
      </c>
      <c r="G22" s="8">
        <v>2585654.71</v>
      </c>
      <c r="H22" s="8">
        <f>+E22-F22</f>
        <v>0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 t="shared" ref="C24:G24" si="3">+C25+C26</f>
        <v>0</v>
      </c>
      <c r="D24" s="8">
        <f t="shared" si="3"/>
        <v>0</v>
      </c>
      <c r="E24" s="8">
        <f>+E25+E26</f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7015700</v>
      </c>
      <c r="D27" s="8">
        <v>849667.02</v>
      </c>
      <c r="E27" s="8">
        <f>+C27+D27</f>
        <v>7865367.0199999996</v>
      </c>
      <c r="F27" s="8">
        <v>7865367.0199999996</v>
      </c>
      <c r="G27" s="8">
        <v>7865367.0199999996</v>
      </c>
      <c r="H27" s="8">
        <f>+E27-F27</f>
        <v>0</v>
      </c>
    </row>
    <row r="28" spans="2:8" ht="25.5" x14ac:dyDescent="0.2">
      <c r="B28" s="3" t="s">
        <v>18</v>
      </c>
      <c r="C28" s="13">
        <f t="shared" ref="C28:H28" si="4">C29+C30</f>
        <v>0</v>
      </c>
      <c r="D28" s="13">
        <f t="shared" si="4"/>
        <v>0</v>
      </c>
      <c r="E28" s="13">
        <f t="shared" si="4"/>
        <v>0</v>
      </c>
      <c r="F28" s="13">
        <f t="shared" si="4"/>
        <v>0</v>
      </c>
      <c r="G28" s="13">
        <f t="shared" si="4"/>
        <v>0</v>
      </c>
      <c r="H28" s="13">
        <f t="shared" si="4"/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 t="shared" ref="C32:G32" si="5">+C9+C21</f>
        <v>58004273.390000001</v>
      </c>
      <c r="D32" s="15">
        <f t="shared" si="5"/>
        <v>1437516.73</v>
      </c>
      <c r="E32" s="15">
        <f t="shared" si="5"/>
        <v>59441790.120000005</v>
      </c>
      <c r="F32" s="15">
        <f t="shared" si="5"/>
        <v>57451508.030000001</v>
      </c>
      <c r="G32" s="15">
        <f t="shared" si="5"/>
        <v>57451508.030000001</v>
      </c>
      <c r="H32" s="15">
        <f>+H9+H21</f>
        <v>1990282.0900000017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2020-11-04T17:06:22Z</cp:lastPrinted>
  <dcterms:created xsi:type="dcterms:W3CDTF">2020-04-14T23:33:45Z</dcterms:created>
  <dcterms:modified xsi:type="dcterms:W3CDTF">2021-02-04T16:36:59Z</dcterms:modified>
</cp:coreProperties>
</file>