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DISCIPLINA FINANCIERA\2021\Formatos de la Ley de Disciplina Financiera 2DO. TRIMESTRE 2021\"/>
    </mc:Choice>
  </mc:AlternateContent>
  <xr:revisionPtr revIDLastSave="0" documentId="13_ncr:1_{6B99B0B9-D725-4456-B1B3-F5712C6A7AB8}" xr6:coauthVersionLast="45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AEPE LDF CFG" sheetId="3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8" i="31" l="1"/>
  <c r="H78" i="31"/>
  <c r="G78" i="31"/>
  <c r="F78" i="31"/>
  <c r="E78" i="31"/>
  <c r="D78" i="31"/>
  <c r="I67" i="31"/>
  <c r="H67" i="31"/>
  <c r="G67" i="31"/>
  <c r="F67" i="31"/>
  <c r="E67" i="31"/>
  <c r="D67" i="31"/>
  <c r="I58" i="31"/>
  <c r="H58" i="31"/>
  <c r="G58" i="31"/>
  <c r="F58" i="31"/>
  <c r="E58" i="31"/>
  <c r="D58" i="31"/>
  <c r="I48" i="31"/>
  <c r="H48" i="31"/>
  <c r="G48" i="31"/>
  <c r="F48" i="31"/>
  <c r="E48" i="31"/>
  <c r="D48" i="31"/>
  <c r="I47" i="31"/>
  <c r="H47" i="31"/>
  <c r="G47" i="31"/>
  <c r="F47" i="31"/>
  <c r="E47" i="31"/>
  <c r="D47" i="31"/>
  <c r="I41" i="31"/>
  <c r="H41" i="31"/>
  <c r="G41" i="31"/>
  <c r="F41" i="31"/>
  <c r="E41" i="31"/>
  <c r="D41" i="31"/>
  <c r="I30" i="31"/>
  <c r="H30" i="31"/>
  <c r="G30" i="31"/>
  <c r="F30" i="31"/>
  <c r="E30" i="31"/>
  <c r="D30" i="31"/>
  <c r="I21" i="31"/>
  <c r="H21" i="31"/>
  <c r="G21" i="31"/>
  <c r="F21" i="31"/>
  <c r="E21" i="31"/>
  <c r="D21" i="31"/>
  <c r="I11" i="31"/>
  <c r="H11" i="31"/>
  <c r="G11" i="31"/>
  <c r="F11" i="31"/>
  <c r="E11" i="31"/>
  <c r="D11" i="31"/>
  <c r="I10" i="31"/>
  <c r="I84" i="31" s="1"/>
  <c r="H10" i="31"/>
  <c r="H84" i="31" s="1"/>
  <c r="G10" i="31"/>
  <c r="G84" i="31" s="1"/>
  <c r="F10" i="31"/>
  <c r="F84" i="31" s="1"/>
  <c r="E10" i="31"/>
  <c r="E84" i="31" s="1"/>
  <c r="D10" i="31"/>
  <c r="D84" i="31" s="1"/>
</calcChain>
</file>

<file path=xl/sharedStrings.xml><?xml version="1.0" encoding="utf-8"?>
<sst xmlns="http://schemas.openxmlformats.org/spreadsheetml/2006/main" count="80" uniqueCount="48">
  <si>
    <t>Devengado</t>
  </si>
  <si>
    <t>Egresos</t>
  </si>
  <si>
    <t>Pagado</t>
  </si>
  <si>
    <t>Clasificación Funcional (Finalidad y Función)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</si>
  <si>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</si>
  <si>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</si>
  <si>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</si>
  <si>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</si>
  <si>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</si>
  <si>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 xml:space="preserve">Ampliaciones/ (Reducciones) </t>
  </si>
  <si>
    <t xml:space="preserve">Modificado </t>
  </si>
  <si>
    <t>III. Total de Egresos (III = I + II)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</si>
  <si>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</si>
  <si>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</si>
  <si>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</si>
  <si>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</si>
  <si>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</si>
  <si>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</si>
  <si>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</si>
  <si>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</si>
  <si>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</si>
  <si>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</si>
  <si>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</si>
  <si>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</si>
  <si>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</si>
  <si>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</si>
  <si>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</si>
  <si>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</si>
  <si>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</si>
  <si>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</si>
  <si>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</si>
  <si>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</si>
  <si>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</si>
  <si>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</si>
  <si>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</si>
  <si>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</si>
  <si>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</si>
  <si>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</si>
  <si>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</si>
  <si>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</si>
  <si>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</si>
  <si>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</si>
  <si>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</si>
  <si>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</si>
  <si>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</si>
  <si>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</si>
  <si>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MUNICIPIO DE XICOTEPEC PUEBLA (a)</t>
  </si>
  <si>
    <t>Del 1 de enero al 30 de junio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</si>
</sst>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0" borderId="17" xfId="0" applyNumberFormat="1" applyFont="1" applyBorder="1" applyAlignment="1">
      <alignment horizontal="right" vertical="center"/>
    </xf>
    <xf numFmtId="4" fontId="3" fillId="0" borderId="17" xfId="1" applyNumberFormat="1" applyFont="1" applyFill="1" applyBorder="1" applyAlignment="1">
      <alignment horizontal="right"/>
    </xf>
    <xf numFmtId="4" fontId="4" fillId="0" borderId="17" xfId="1" applyNumberFormat="1" applyFont="1" applyBorder="1" applyAlignment="1">
      <alignment horizontal="right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4" fillId="0" borderId="17" xfId="1" applyNumberFormat="1" applyFont="1" applyBorder="1" applyAlignment="1">
      <alignment horizontal="right" vertical="center"/>
    </xf>
    <xf numFmtId="4" fontId="3" fillId="0" borderId="17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00FF"/>
  </sheetPr>
  <dimension ref="B1:K85"/>
  <sheetViews>
    <sheetView showGridLines="0" tabSelected="1" workbookViewId="0">
      <selection activeCell="C13" sqref="C13"/>
    </sheetView>
  </sheetViews>
  <sheetFormatPr baseColWidth="10" defaultRowHeight="12.75" x14ac:dyDescent="0.2"/>
  <cols>
    <col min="1" max="1" width="1.7109375" style="2" customWidth="1"/>
    <col min="2" max="2" width="3" style="2" customWidth="1"/>
    <col min="3" max="3" width="83.42578125" style="2" customWidth="1"/>
    <col min="4" max="4" width="13.7109375" style="2" bestFit="1" customWidth="1"/>
    <col min="5" max="5" width="13.85546875" style="2" bestFit="1" customWidth="1"/>
    <col min="6" max="8" width="13.7109375" style="2" bestFit="1" customWidth="1"/>
    <col min="9" max="9" width="15.28515625" style="2" bestFit="1" customWidth="1"/>
    <col min="10" max="10" width="12.7109375" style="2" bestFit="1" customWidth="1"/>
    <col min="11" max="16384" width="11.42578125" style="2"/>
  </cols>
  <sheetData>
    <row r="1" spans="2:11" ht="15.75" thickBot="1" x14ac:dyDescent="0.3">
      <c r="B1" s="1"/>
    </row>
    <row r="2" spans="2:11" x14ac:dyDescent="0.2">
      <c r="B2" s="21" t="s">
        <v>46</v>
      </c>
      <c r="C2" s="22"/>
      <c r="D2" s="22"/>
      <c r="E2" s="22"/>
      <c r="F2" s="22"/>
      <c r="G2" s="22"/>
      <c r="H2" s="22"/>
      <c r="I2" s="23"/>
    </row>
    <row r="3" spans="2:11" x14ac:dyDescent="0.2">
      <c r="B3" s="24" t="s">
        <v>7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3</v>
      </c>
      <c r="C4" s="25"/>
      <c r="D4" s="25"/>
      <c r="E4" s="25"/>
      <c r="F4" s="25"/>
      <c r="G4" s="25"/>
      <c r="H4" s="25"/>
      <c r="I4" s="26"/>
    </row>
    <row r="5" spans="2:11" x14ac:dyDescent="0.2">
      <c r="B5" s="24" t="s">
        <v>47</v>
      </c>
      <c r="C5" s="25"/>
      <c r="D5" s="25"/>
      <c r="E5" s="25"/>
      <c r="F5" s="25"/>
      <c r="G5" s="25"/>
      <c r="H5" s="25"/>
      <c r="I5" s="26"/>
    </row>
    <row r="6" spans="2:11" ht="13.5" thickBot="1" x14ac:dyDescent="0.25">
      <c r="B6" s="27" t="s">
        <v>4</v>
      </c>
      <c r="C6" s="28"/>
      <c r="D6" s="28"/>
      <c r="E6" s="28"/>
      <c r="F6" s="28"/>
      <c r="G6" s="28"/>
      <c r="H6" s="28"/>
      <c r="I6" s="29"/>
    </row>
    <row r="7" spans="2:11" ht="13.5" thickBot="1" x14ac:dyDescent="0.25">
      <c r="B7" s="21" t="s">
        <v>5</v>
      </c>
      <c r="C7" s="30"/>
      <c r="D7" s="32" t="s">
        <v>1</v>
      </c>
      <c r="E7" s="33"/>
      <c r="F7" s="33"/>
      <c r="G7" s="33"/>
      <c r="H7" s="34"/>
      <c r="I7" s="35" t="s">
        <v>8</v>
      </c>
    </row>
    <row r="8" spans="2:11" ht="26.25" thickBot="1" x14ac:dyDescent="0.25">
      <c r="B8" s="27"/>
      <c r="C8" s="31"/>
      <c r="D8" s="8" t="s">
        <v>6</v>
      </c>
      <c r="E8" s="3" t="s">
        <v>9</v>
      </c>
      <c r="F8" s="3" t="s">
        <v>10</v>
      </c>
      <c r="G8" s="3" t="s">
        <v>0</v>
      </c>
      <c r="H8" s="3" t="s">
        <v>2</v>
      </c>
      <c r="I8" s="36"/>
    </row>
    <row r="9" spans="2:11" x14ac:dyDescent="0.2">
      <c r="B9" s="37"/>
      <c r="C9" s="38"/>
      <c r="D9" s="7"/>
      <c r="E9" s="7"/>
      <c r="F9" s="7"/>
      <c r="G9" s="7"/>
      <c r="H9" s="7"/>
      <c r="I9" s="7"/>
    </row>
    <row r="10" spans="2:11" ht="12.75" customHeight="1" x14ac:dyDescent="0.2">
      <c r="B10" s="39" t="s">
        <v>12</v>
      </c>
      <c r="C10" s="40"/>
      <c r="D10" s="10">
        <f>+D11+D21+D30+D41</f>
        <v>124351838.77000001</v>
      </c>
      <c r="E10" s="10">
        <f t="shared" ref="E10:I10" si="0">+E11+E21+E30+E41</f>
        <v>2984509.2399999998</v>
      </c>
      <c r="F10" s="10">
        <f t="shared" si="0"/>
        <v>127336348.01000001</v>
      </c>
      <c r="G10" s="10">
        <f t="shared" si="0"/>
        <v>61183099.070000008</v>
      </c>
      <c r="H10" s="10">
        <f t="shared" si="0"/>
        <v>59858808.319999993</v>
      </c>
      <c r="I10" s="10">
        <f t="shared" si="0"/>
        <v>66153248.939999998</v>
      </c>
    </row>
    <row r="11" spans="2:11" x14ac:dyDescent="0.2">
      <c r="B11" s="19" t="s">
        <v>13</v>
      </c>
      <c r="C11" s="20"/>
      <c r="D11" s="10">
        <f>+D12+D13+D14+D15+D16+D17+D18+D19</f>
        <v>67992368.780000001</v>
      </c>
      <c r="E11" s="10">
        <f t="shared" ref="E11:I11" si="1">+E12+E13+E14+E15+E16+E17+E18+E19</f>
        <v>2189598.8899999997</v>
      </c>
      <c r="F11" s="10">
        <f t="shared" si="1"/>
        <v>70181967.670000002</v>
      </c>
      <c r="G11" s="10">
        <f t="shared" si="1"/>
        <v>35873515.060000002</v>
      </c>
      <c r="H11" s="10">
        <f t="shared" si="1"/>
        <v>35030410.619999997</v>
      </c>
      <c r="I11" s="10">
        <f t="shared" si="1"/>
        <v>34308452.609999999</v>
      </c>
    </row>
    <row r="12" spans="2:11" x14ac:dyDescent="0.2">
      <c r="B12" s="6"/>
      <c r="C12" s="17" t="s">
        <v>14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</row>
    <row r="13" spans="2:11" x14ac:dyDescent="0.2">
      <c r="B13" s="6"/>
      <c r="C13" s="17" t="s">
        <v>15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</row>
    <row r="14" spans="2:11" x14ac:dyDescent="0.2">
      <c r="B14" s="6"/>
      <c r="C14" s="17" t="s">
        <v>16</v>
      </c>
      <c r="D14" s="11">
        <v>29903387.870000001</v>
      </c>
      <c r="E14" s="11">
        <v>868383.7</v>
      </c>
      <c r="F14" s="11">
        <v>30771771.57</v>
      </c>
      <c r="G14" s="11">
        <v>14322479.699999999</v>
      </c>
      <c r="H14" s="11">
        <v>14048890.16</v>
      </c>
      <c r="I14" s="11">
        <v>16449291.869999999</v>
      </c>
    </row>
    <row r="15" spans="2:11" x14ac:dyDescent="0.2">
      <c r="B15" s="6"/>
      <c r="C15" s="17" t="s">
        <v>17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1" x14ac:dyDescent="0.2">
      <c r="B16" s="6"/>
      <c r="C16" s="17" t="s">
        <v>18</v>
      </c>
      <c r="D16" s="11">
        <v>17127760</v>
      </c>
      <c r="E16" s="11">
        <v>225330.71</v>
      </c>
      <c r="F16" s="11">
        <v>17353090.710000001</v>
      </c>
      <c r="G16" s="11">
        <v>7250456.0099999998</v>
      </c>
      <c r="H16" s="11">
        <v>7017174.6799999997</v>
      </c>
      <c r="I16" s="11">
        <v>10102634.699999999</v>
      </c>
      <c r="K16" s="16"/>
    </row>
    <row r="17" spans="2:9" x14ac:dyDescent="0.2">
      <c r="B17" s="6"/>
      <c r="C17" s="17" t="s">
        <v>19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x14ac:dyDescent="0.2">
      <c r="B18" s="6"/>
      <c r="C18" s="17" t="s">
        <v>20</v>
      </c>
      <c r="D18" s="11">
        <v>15474434.24</v>
      </c>
      <c r="E18" s="11">
        <v>1094451.47</v>
      </c>
      <c r="F18" s="11">
        <v>16568885.710000001</v>
      </c>
      <c r="G18" s="11">
        <v>12243931.15</v>
      </c>
      <c r="H18" s="11">
        <v>12037693.5</v>
      </c>
      <c r="I18" s="11">
        <v>4324954.5599999996</v>
      </c>
    </row>
    <row r="19" spans="2:9" x14ac:dyDescent="0.2">
      <c r="B19" s="6"/>
      <c r="C19" s="17" t="s">
        <v>21</v>
      </c>
      <c r="D19" s="11">
        <v>5486786.6699999999</v>
      </c>
      <c r="E19" s="11">
        <v>1433.01</v>
      </c>
      <c r="F19" s="11">
        <v>5488219.6799999997</v>
      </c>
      <c r="G19" s="11">
        <v>2056648.2</v>
      </c>
      <c r="H19" s="11">
        <v>1926652.28</v>
      </c>
      <c r="I19" s="11">
        <v>3431571.48</v>
      </c>
    </row>
    <row r="20" spans="2:9" x14ac:dyDescent="0.2">
      <c r="B20" s="4"/>
      <c r="C20" s="18"/>
      <c r="D20" s="9"/>
      <c r="E20" s="9"/>
      <c r="F20" s="9"/>
      <c r="G20" s="9"/>
      <c r="H20" s="9"/>
      <c r="I20" s="9"/>
    </row>
    <row r="21" spans="2:9" x14ac:dyDescent="0.2">
      <c r="B21" s="19" t="s">
        <v>22</v>
      </c>
      <c r="C21" s="20"/>
      <c r="D21" s="10">
        <f>+D22+D23+D24+D25+D26+D27+D28</f>
        <v>30347147.950000003</v>
      </c>
      <c r="E21" s="10">
        <f t="shared" ref="E21:I21" si="2">+E22+E23+E24+E25+E26+E27+E28</f>
        <v>1017400.78</v>
      </c>
      <c r="F21" s="10">
        <f t="shared" si="2"/>
        <v>31364548.729999997</v>
      </c>
      <c r="G21" s="10">
        <f t="shared" si="2"/>
        <v>16603019.950000003</v>
      </c>
      <c r="H21" s="10">
        <f t="shared" si="2"/>
        <v>16164817.620000001</v>
      </c>
      <c r="I21" s="10">
        <f t="shared" si="2"/>
        <v>14761528.779999997</v>
      </c>
    </row>
    <row r="22" spans="2:9" x14ac:dyDescent="0.2">
      <c r="B22" s="6"/>
      <c r="C22" s="17" t="s">
        <v>23</v>
      </c>
      <c r="D22" s="11">
        <v>15097344.550000001</v>
      </c>
      <c r="E22" s="11">
        <v>845821.8</v>
      </c>
      <c r="F22" s="11">
        <v>15943166.35</v>
      </c>
      <c r="G22" s="11">
        <v>9853839.5800000001</v>
      </c>
      <c r="H22" s="11">
        <v>9520241.9100000001</v>
      </c>
      <c r="I22" s="11">
        <v>6089326.7699999996</v>
      </c>
    </row>
    <row r="23" spans="2:9" x14ac:dyDescent="0.2">
      <c r="B23" s="6"/>
      <c r="C23" s="17" t="s">
        <v>24</v>
      </c>
      <c r="D23" s="11">
        <v>5020880</v>
      </c>
      <c r="E23" s="11">
        <v>35096</v>
      </c>
      <c r="F23" s="11">
        <v>5055976</v>
      </c>
      <c r="G23" s="11">
        <v>2424244.98</v>
      </c>
      <c r="H23" s="11">
        <v>2348474.6</v>
      </c>
      <c r="I23" s="11">
        <v>2631731.02</v>
      </c>
    </row>
    <row r="24" spans="2:9" x14ac:dyDescent="0.2">
      <c r="B24" s="6"/>
      <c r="C24" s="17" t="s">
        <v>25</v>
      </c>
      <c r="D24" s="11">
        <v>1301600</v>
      </c>
      <c r="E24" s="11">
        <v>26928.240000000002</v>
      </c>
      <c r="F24" s="11">
        <v>1328528.24</v>
      </c>
      <c r="G24" s="11">
        <v>401362.46</v>
      </c>
      <c r="H24" s="11">
        <v>401362.46</v>
      </c>
      <c r="I24" s="11">
        <v>927165.78</v>
      </c>
    </row>
    <row r="25" spans="2:9" x14ac:dyDescent="0.2">
      <c r="B25" s="6"/>
      <c r="C25" s="17" t="s">
        <v>26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</row>
    <row r="26" spans="2:9" x14ac:dyDescent="0.2">
      <c r="B26" s="6"/>
      <c r="C26" s="17" t="s">
        <v>27</v>
      </c>
      <c r="D26" s="11">
        <v>2807764</v>
      </c>
      <c r="E26" s="11">
        <v>1095.49</v>
      </c>
      <c r="F26" s="11">
        <v>2808859.49</v>
      </c>
      <c r="G26" s="11">
        <v>1055874.6399999999</v>
      </c>
      <c r="H26" s="11">
        <v>1049405.68</v>
      </c>
      <c r="I26" s="11">
        <v>1752984.85</v>
      </c>
    </row>
    <row r="27" spans="2:9" x14ac:dyDescent="0.2">
      <c r="B27" s="6"/>
      <c r="C27" s="17" t="s">
        <v>28</v>
      </c>
      <c r="D27" s="11">
        <v>6119559.4000000004</v>
      </c>
      <c r="E27" s="11">
        <v>108459.25</v>
      </c>
      <c r="F27" s="11">
        <v>6228018.6500000004</v>
      </c>
      <c r="G27" s="11">
        <v>2867698.29</v>
      </c>
      <c r="H27" s="11">
        <v>2845332.97</v>
      </c>
      <c r="I27" s="11">
        <v>3360320.36</v>
      </c>
    </row>
    <row r="28" spans="2:9" x14ac:dyDescent="0.2">
      <c r="B28" s="6"/>
      <c r="C28" s="17" t="s">
        <v>29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</row>
    <row r="29" spans="2:9" x14ac:dyDescent="0.2">
      <c r="B29" s="4"/>
      <c r="C29" s="18"/>
      <c r="D29" s="9"/>
      <c r="E29" s="9"/>
      <c r="F29" s="9"/>
      <c r="G29" s="9"/>
      <c r="H29" s="9"/>
      <c r="I29" s="9"/>
    </row>
    <row r="30" spans="2:9" x14ac:dyDescent="0.2">
      <c r="B30" s="19" t="s">
        <v>30</v>
      </c>
      <c r="C30" s="20"/>
      <c r="D30" s="10">
        <f>+D31+D32+D33+D34+D35+D36+D37+D38+D39</f>
        <v>26012322.039999999</v>
      </c>
      <c r="E30" s="10">
        <f t="shared" ref="E30:I30" si="3">+E31+E32+E33+E34+E35+E36+E37+E38+E39</f>
        <v>-222490.43</v>
      </c>
      <c r="F30" s="10">
        <f t="shared" si="3"/>
        <v>25789831.609999999</v>
      </c>
      <c r="G30" s="10">
        <f t="shared" si="3"/>
        <v>8706564.0600000005</v>
      </c>
      <c r="H30" s="10">
        <f t="shared" si="3"/>
        <v>8663580.0800000001</v>
      </c>
      <c r="I30" s="10">
        <f t="shared" si="3"/>
        <v>17083267.550000001</v>
      </c>
    </row>
    <row r="31" spans="2:9" x14ac:dyDescent="0.2">
      <c r="B31" s="6"/>
      <c r="C31" s="17" t="s">
        <v>31</v>
      </c>
      <c r="D31" s="14">
        <v>26012322.039999999</v>
      </c>
      <c r="E31" s="14">
        <v>-222490.43</v>
      </c>
      <c r="F31" s="14">
        <v>25789831.609999999</v>
      </c>
      <c r="G31" s="14">
        <v>8706564.0600000005</v>
      </c>
      <c r="H31" s="14">
        <v>8663580.0800000001</v>
      </c>
      <c r="I31" s="14">
        <v>17083267.550000001</v>
      </c>
    </row>
    <row r="32" spans="2:9" x14ac:dyDescent="0.2">
      <c r="B32" s="6"/>
      <c r="C32" s="17" t="s">
        <v>32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2:9" x14ac:dyDescent="0.2">
      <c r="B33" s="6"/>
      <c r="C33" s="17" t="s">
        <v>33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2:9" x14ac:dyDescent="0.2">
      <c r="B34" s="6"/>
      <c r="C34" s="17" t="s">
        <v>34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</row>
    <row r="35" spans="2:9" x14ac:dyDescent="0.2">
      <c r="B35" s="6"/>
      <c r="C35" s="17" t="s">
        <v>35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</row>
    <row r="36" spans="2:9" x14ac:dyDescent="0.2">
      <c r="B36" s="6"/>
      <c r="C36" s="17" t="s">
        <v>36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</row>
    <row r="37" spans="2:9" x14ac:dyDescent="0.2">
      <c r="B37" s="6"/>
      <c r="C37" s="17" t="s">
        <v>37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2:9" x14ac:dyDescent="0.2">
      <c r="B38" s="6"/>
      <c r="C38" s="17" t="s">
        <v>38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</row>
    <row r="39" spans="2:9" x14ac:dyDescent="0.2">
      <c r="B39" s="6"/>
      <c r="C39" s="17" t="s">
        <v>39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2:9" x14ac:dyDescent="0.2">
      <c r="B40" s="4"/>
      <c r="C40" s="18"/>
      <c r="D40" s="9"/>
      <c r="E40" s="9"/>
      <c r="F40" s="9"/>
      <c r="G40" s="9"/>
      <c r="H40" s="9"/>
      <c r="I40" s="9"/>
    </row>
    <row r="41" spans="2:9" x14ac:dyDescent="0.2">
      <c r="B41" s="19" t="s">
        <v>40</v>
      </c>
      <c r="C41" s="20"/>
      <c r="D41" s="10">
        <f>+D42+D43+D44+D45</f>
        <v>0</v>
      </c>
      <c r="E41" s="10">
        <f t="shared" ref="E41:I41" si="4">+E42+E43+E44+E45</f>
        <v>0</v>
      </c>
      <c r="F41" s="10">
        <f t="shared" si="4"/>
        <v>0</v>
      </c>
      <c r="G41" s="10">
        <f t="shared" si="4"/>
        <v>0</v>
      </c>
      <c r="H41" s="10">
        <f t="shared" si="4"/>
        <v>0</v>
      </c>
      <c r="I41" s="10">
        <f t="shared" si="4"/>
        <v>0</v>
      </c>
    </row>
    <row r="42" spans="2:9" x14ac:dyDescent="0.2">
      <c r="B42" s="6"/>
      <c r="C42" s="17" t="s">
        <v>41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</row>
    <row r="43" spans="2:9" x14ac:dyDescent="0.2">
      <c r="B43" s="6"/>
      <c r="C43" s="17" t="s">
        <v>42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2:9" x14ac:dyDescent="0.2">
      <c r="B44" s="6"/>
      <c r="C44" s="17" t="s">
        <v>43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</row>
    <row r="45" spans="2:9" x14ac:dyDescent="0.2">
      <c r="B45" s="6"/>
      <c r="C45" s="17" t="s">
        <v>44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</row>
    <row r="46" spans="2:9" x14ac:dyDescent="0.2">
      <c r="B46" s="4"/>
      <c r="C46" s="18"/>
      <c r="D46" s="9"/>
      <c r="E46" s="9"/>
      <c r="F46" s="9"/>
      <c r="G46" s="9"/>
      <c r="H46" s="9"/>
      <c r="I46" s="9"/>
    </row>
    <row r="47" spans="2:9" x14ac:dyDescent="0.2">
      <c r="B47" s="19" t="s">
        <v>45</v>
      </c>
      <c r="C47" s="20"/>
      <c r="D47" s="10">
        <f>+D48+D58+D67+D78</f>
        <v>122823663.66</v>
      </c>
      <c r="E47" s="10">
        <f t="shared" ref="E47:I47" si="5">+E48+E58+E67+E78</f>
        <v>4835817.4799999995</v>
      </c>
      <c r="F47" s="10">
        <f t="shared" si="5"/>
        <v>127659481.13999999</v>
      </c>
      <c r="G47" s="10">
        <f t="shared" si="5"/>
        <v>79871729.280000001</v>
      </c>
      <c r="H47" s="10">
        <f t="shared" si="5"/>
        <v>51344230.32</v>
      </c>
      <c r="I47" s="10">
        <f t="shared" si="5"/>
        <v>47787751.859999999</v>
      </c>
    </row>
    <row r="48" spans="2:9" x14ac:dyDescent="0.2">
      <c r="B48" s="19" t="s">
        <v>13</v>
      </c>
      <c r="C48" s="20"/>
      <c r="D48" s="10">
        <f>+D49+D50+D51+D52+D53+D54+D55+D56</f>
        <v>22153298.27</v>
      </c>
      <c r="E48" s="10">
        <f t="shared" ref="E48:I48" si="6">+E49+E50+E51+E52+E53+E54+E55+E56</f>
        <v>27806.13</v>
      </c>
      <c r="F48" s="10">
        <f t="shared" si="6"/>
        <v>22181104.399999999</v>
      </c>
      <c r="G48" s="10">
        <f t="shared" si="6"/>
        <v>5643241.7999999998</v>
      </c>
      <c r="H48" s="10">
        <f t="shared" si="6"/>
        <v>5643241.7999999998</v>
      </c>
      <c r="I48" s="10">
        <f t="shared" si="6"/>
        <v>16537862.6</v>
      </c>
    </row>
    <row r="49" spans="2:10" x14ac:dyDescent="0.2">
      <c r="B49" s="6"/>
      <c r="C49" s="17" t="s">
        <v>14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</row>
    <row r="50" spans="2:10" x14ac:dyDescent="0.2">
      <c r="B50" s="6"/>
      <c r="C50" s="17" t="s">
        <v>15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</row>
    <row r="51" spans="2:10" x14ac:dyDescent="0.2">
      <c r="B51" s="6"/>
      <c r="C51" s="17" t="s">
        <v>16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</row>
    <row r="52" spans="2:10" x14ac:dyDescent="0.2">
      <c r="B52" s="6"/>
      <c r="C52" s="17" t="s">
        <v>17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</row>
    <row r="53" spans="2:10" x14ac:dyDescent="0.2">
      <c r="B53" s="6"/>
      <c r="C53" s="17" t="s">
        <v>18</v>
      </c>
      <c r="D53" s="11">
        <v>14000000</v>
      </c>
      <c r="E53" s="11">
        <v>27806.13</v>
      </c>
      <c r="F53" s="11">
        <v>14027806.130000001</v>
      </c>
      <c r="G53" s="11">
        <v>5643241.7999999998</v>
      </c>
      <c r="H53" s="11">
        <v>5643241.7999999998</v>
      </c>
      <c r="I53" s="11">
        <v>8384564.3300000001</v>
      </c>
      <c r="J53" s="16"/>
    </row>
    <row r="54" spans="2:10" x14ac:dyDescent="0.2">
      <c r="B54" s="6"/>
      <c r="C54" s="17" t="s">
        <v>19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</row>
    <row r="55" spans="2:10" x14ac:dyDescent="0.2">
      <c r="B55" s="6"/>
      <c r="C55" s="17" t="s">
        <v>20</v>
      </c>
      <c r="D55" s="11">
        <v>8153298.2699999996</v>
      </c>
      <c r="E55" s="11">
        <v>0</v>
      </c>
      <c r="F55" s="11">
        <v>8153298.2699999996</v>
      </c>
      <c r="G55" s="11">
        <v>0</v>
      </c>
      <c r="H55" s="11">
        <v>0</v>
      </c>
      <c r="I55" s="11">
        <v>8153298.2699999996</v>
      </c>
    </row>
    <row r="56" spans="2:10" x14ac:dyDescent="0.2">
      <c r="B56" s="6"/>
      <c r="C56" s="17" t="s">
        <v>21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</row>
    <row r="57" spans="2:10" x14ac:dyDescent="0.2">
      <c r="B57" s="4"/>
      <c r="C57" s="18"/>
      <c r="D57" s="9"/>
      <c r="E57" s="9"/>
      <c r="F57" s="9"/>
      <c r="G57" s="9"/>
      <c r="H57" s="9"/>
      <c r="I57" s="9"/>
    </row>
    <row r="58" spans="2:10" x14ac:dyDescent="0.2">
      <c r="B58" s="19" t="s">
        <v>22</v>
      </c>
      <c r="C58" s="20"/>
      <c r="D58" s="10">
        <f>+D59+D60+D61+D62+D63+D64+D65</f>
        <v>100670365.39</v>
      </c>
      <c r="E58" s="10">
        <f t="shared" ref="E58:I58" si="7">+E59+E60+E61+E62+E63+E64+E65</f>
        <v>4808011.3499999996</v>
      </c>
      <c r="F58" s="10">
        <f t="shared" si="7"/>
        <v>105478376.73999999</v>
      </c>
      <c r="G58" s="10">
        <f t="shared" si="7"/>
        <v>74228487.480000004</v>
      </c>
      <c r="H58" s="10">
        <f t="shared" si="7"/>
        <v>45700988.520000003</v>
      </c>
      <c r="I58" s="10">
        <f t="shared" si="7"/>
        <v>31249889.260000002</v>
      </c>
    </row>
    <row r="59" spans="2:10" x14ac:dyDescent="0.2">
      <c r="B59" s="6"/>
      <c r="C59" s="17" t="s">
        <v>23</v>
      </c>
      <c r="D59" s="11">
        <v>100670365.39</v>
      </c>
      <c r="E59" s="11">
        <v>-4821655.67</v>
      </c>
      <c r="F59" s="11">
        <v>95848709.719999999</v>
      </c>
      <c r="G59" s="11">
        <v>64598820.460000001</v>
      </c>
      <c r="H59" s="11">
        <v>37704636.700000003</v>
      </c>
      <c r="I59" s="11">
        <v>31249889.260000002</v>
      </c>
    </row>
    <row r="60" spans="2:10" x14ac:dyDescent="0.2">
      <c r="B60" s="6"/>
      <c r="C60" s="17" t="s">
        <v>24</v>
      </c>
      <c r="D60" s="11">
        <v>0</v>
      </c>
      <c r="E60" s="11">
        <v>9629667.0199999996</v>
      </c>
      <c r="F60" s="11">
        <v>9629667.0199999996</v>
      </c>
      <c r="G60" s="11">
        <v>9629667.0199999996</v>
      </c>
      <c r="H60" s="11">
        <v>7996351.8200000003</v>
      </c>
      <c r="I60" s="11">
        <v>0</v>
      </c>
    </row>
    <row r="61" spans="2:10" x14ac:dyDescent="0.2">
      <c r="B61" s="6"/>
      <c r="C61" s="17" t="s">
        <v>25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</row>
    <row r="62" spans="2:10" x14ac:dyDescent="0.2">
      <c r="B62" s="6"/>
      <c r="C62" s="17" t="s">
        <v>26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</row>
    <row r="63" spans="2:10" x14ac:dyDescent="0.2">
      <c r="B63" s="6"/>
      <c r="C63" s="17" t="s">
        <v>27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</row>
    <row r="64" spans="2:10" x14ac:dyDescent="0.2">
      <c r="B64" s="6"/>
      <c r="C64" s="17" t="s">
        <v>28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</row>
    <row r="65" spans="2:9" x14ac:dyDescent="0.2">
      <c r="B65" s="6"/>
      <c r="C65" s="17" t="s">
        <v>29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</row>
    <row r="66" spans="2:9" x14ac:dyDescent="0.2">
      <c r="B66" s="4"/>
      <c r="C66" s="18"/>
      <c r="D66" s="9"/>
      <c r="E66" s="9"/>
      <c r="F66" s="9"/>
      <c r="G66" s="9"/>
      <c r="H66" s="9"/>
      <c r="I66" s="9"/>
    </row>
    <row r="67" spans="2:9" x14ac:dyDescent="0.2">
      <c r="B67" s="19" t="s">
        <v>30</v>
      </c>
      <c r="C67" s="20"/>
      <c r="D67" s="10">
        <f>+D68+D69+D70+D71+D72+D73+D74+D75+D76</f>
        <v>0</v>
      </c>
      <c r="E67" s="10">
        <f t="shared" ref="E67:I67" si="8">+E68+E69+E70+E71+E72+E73+E74+E75+E76</f>
        <v>0</v>
      </c>
      <c r="F67" s="10">
        <f t="shared" si="8"/>
        <v>0</v>
      </c>
      <c r="G67" s="10">
        <f t="shared" si="8"/>
        <v>0</v>
      </c>
      <c r="H67" s="10">
        <f t="shared" si="8"/>
        <v>0</v>
      </c>
      <c r="I67" s="10">
        <f t="shared" si="8"/>
        <v>0</v>
      </c>
    </row>
    <row r="68" spans="2:9" x14ac:dyDescent="0.2">
      <c r="B68" s="6"/>
      <c r="C68" s="17" t="s">
        <v>31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</row>
    <row r="69" spans="2:9" x14ac:dyDescent="0.2">
      <c r="B69" s="6"/>
      <c r="C69" s="17" t="s">
        <v>32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</row>
    <row r="70" spans="2:9" x14ac:dyDescent="0.2">
      <c r="B70" s="6"/>
      <c r="C70" s="17" t="s">
        <v>33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</row>
    <row r="71" spans="2:9" x14ac:dyDescent="0.2">
      <c r="B71" s="6"/>
      <c r="C71" s="17" t="s">
        <v>34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</row>
    <row r="72" spans="2:9" x14ac:dyDescent="0.2">
      <c r="B72" s="6"/>
      <c r="C72" s="17" t="s">
        <v>35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</row>
    <row r="73" spans="2:9" x14ac:dyDescent="0.2">
      <c r="B73" s="6"/>
      <c r="C73" s="17" t="s">
        <v>36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</row>
    <row r="74" spans="2:9" x14ac:dyDescent="0.2">
      <c r="B74" s="6"/>
      <c r="C74" s="17" t="s">
        <v>37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</row>
    <row r="75" spans="2:9" x14ac:dyDescent="0.2">
      <c r="B75" s="6"/>
      <c r="C75" s="17" t="s">
        <v>38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</row>
    <row r="76" spans="2:9" x14ac:dyDescent="0.2">
      <c r="B76" s="6"/>
      <c r="C76" s="17" t="s">
        <v>39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</row>
    <row r="77" spans="2:9" x14ac:dyDescent="0.2">
      <c r="B77" s="4"/>
      <c r="C77" s="18"/>
      <c r="D77" s="9"/>
      <c r="E77" s="9"/>
      <c r="F77" s="9"/>
      <c r="G77" s="9"/>
      <c r="H77" s="9"/>
      <c r="I77" s="9"/>
    </row>
    <row r="78" spans="2:9" x14ac:dyDescent="0.2">
      <c r="B78" s="19" t="s">
        <v>40</v>
      </c>
      <c r="C78" s="20"/>
      <c r="D78" s="10">
        <f>+D79+D80+D81+D82</f>
        <v>0</v>
      </c>
      <c r="E78" s="10">
        <f t="shared" ref="E78:I78" si="9">+E79+E80+E81+E82</f>
        <v>0</v>
      </c>
      <c r="F78" s="10">
        <f t="shared" si="9"/>
        <v>0</v>
      </c>
      <c r="G78" s="10">
        <f t="shared" si="9"/>
        <v>0</v>
      </c>
      <c r="H78" s="10">
        <f t="shared" si="9"/>
        <v>0</v>
      </c>
      <c r="I78" s="10">
        <f t="shared" si="9"/>
        <v>0</v>
      </c>
    </row>
    <row r="79" spans="2:9" x14ac:dyDescent="0.2">
      <c r="B79" s="6"/>
      <c r="C79" s="17" t="s">
        <v>41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2:9" x14ac:dyDescent="0.2">
      <c r="B80" s="6"/>
      <c r="C80" s="17" t="s">
        <v>42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2:9" x14ac:dyDescent="0.2">
      <c r="B81" s="6"/>
      <c r="C81" s="17" t="s">
        <v>43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</row>
    <row r="82" spans="2:9" x14ac:dyDescent="0.2">
      <c r="B82" s="6"/>
      <c r="C82" s="17" t="s">
        <v>44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</row>
    <row r="83" spans="2:9" x14ac:dyDescent="0.2">
      <c r="B83" s="4"/>
      <c r="C83" s="18"/>
      <c r="D83" s="9"/>
      <c r="E83" s="9"/>
      <c r="F83" s="9"/>
      <c r="G83" s="9"/>
      <c r="H83" s="9"/>
      <c r="I83" s="9"/>
    </row>
    <row r="84" spans="2:9" x14ac:dyDescent="0.2">
      <c r="B84" s="19" t="s">
        <v>11</v>
      </c>
      <c r="C84" s="20"/>
      <c r="D84" s="15">
        <f>+D10+D47</f>
        <v>247175502.43000001</v>
      </c>
      <c r="E84" s="15">
        <f>+E10+E47</f>
        <v>7820326.7199999988</v>
      </c>
      <c r="F84" s="15">
        <f t="shared" ref="F84:H84" si="10">+F10+F47</f>
        <v>254995829.14999998</v>
      </c>
      <c r="G84" s="15">
        <f t="shared" si="10"/>
        <v>141054828.35000002</v>
      </c>
      <c r="H84" s="15">
        <f t="shared" si="10"/>
        <v>111203038.63999999</v>
      </c>
      <c r="I84" s="15">
        <f>+I10+I47</f>
        <v>113941000.8</v>
      </c>
    </row>
    <row r="85" spans="2:9" ht="13.5" thickBot="1" x14ac:dyDescent="0.25">
      <c r="B85" s="5"/>
      <c r="C85" s="13"/>
      <c r="D85" s="12"/>
      <c r="E85" s="12"/>
      <c r="F85" s="12"/>
      <c r="G85" s="12"/>
      <c r="H85" s="12"/>
      <c r="I85" s="12"/>
    </row>
  </sheetData>
  <mergeCells count="20">
    <mergeCell ref="B84:C84"/>
    <mergeCell ref="B47:C47"/>
    <mergeCell ref="B48:C48"/>
    <mergeCell ref="B58:C58"/>
    <mergeCell ref="B67:C67"/>
    <mergeCell ref="B78:C78"/>
    <mergeCell ref="B41:C41"/>
    <mergeCell ref="B2:I2"/>
    <mergeCell ref="B3:I3"/>
    <mergeCell ref="B4:I4"/>
    <mergeCell ref="B5:I5"/>
    <mergeCell ref="B6:I6"/>
    <mergeCell ref="B7:C8"/>
    <mergeCell ref="D7:H7"/>
    <mergeCell ref="I7:I8"/>
    <mergeCell ref="B9:C9"/>
    <mergeCell ref="B10:C10"/>
    <mergeCell ref="B11:C11"/>
    <mergeCell ref="B21:C21"/>
    <mergeCell ref="B30:C30"/>
  </mergeCells>
  <pageMargins left="0.15748031496062992" right="0.15748031496062992" top="0.31496062992125984" bottom="0.31496062992125984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2021-07-29T03:54:39Z</cp:lastPrinted>
  <dcterms:created xsi:type="dcterms:W3CDTF">2020-04-14T23:33:45Z</dcterms:created>
  <dcterms:modified xsi:type="dcterms:W3CDTF">2021-07-29T03:55:25Z</dcterms:modified>
</cp:coreProperties>
</file>