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4TO. TRIMESTRE 2022\"/>
    </mc:Choice>
  </mc:AlternateContent>
  <xr:revisionPtr revIDLastSave="0" documentId="13_ncr:1_{16899B2A-1EFF-4053-A408-73327476084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F67" i="31"/>
  <c r="F47" i="31" s="1"/>
  <c r="E67" i="31"/>
  <c r="E47" i="31" s="1"/>
  <c r="D67" i="31"/>
  <c r="D47" i="31" s="1"/>
  <c r="I58" i="31"/>
  <c r="I47" i="31" s="1"/>
  <c r="H58" i="31"/>
  <c r="H47" i="31" s="1"/>
  <c r="G58" i="31"/>
  <c r="G47" i="31" s="1"/>
  <c r="F58" i="31"/>
  <c r="E58" i="31"/>
  <c r="D58" i="31"/>
  <c r="I48" i="31"/>
  <c r="H48" i="31"/>
  <c r="G48" i="31"/>
  <c r="F48" i="31"/>
  <c r="E48" i="31"/>
  <c r="D48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H21" i="31"/>
  <c r="G21" i="31"/>
  <c r="F21" i="31"/>
  <c r="E21" i="31"/>
  <c r="D21" i="31"/>
  <c r="I11" i="31"/>
  <c r="H11" i="31"/>
  <c r="H10" i="31" s="1"/>
  <c r="G11" i="31"/>
  <c r="G10" i="31" s="1"/>
  <c r="F11" i="31"/>
  <c r="F10" i="31" s="1"/>
  <c r="E11" i="31"/>
  <c r="E10" i="31" s="1"/>
  <c r="D11" i="31"/>
  <c r="D10" i="31" s="1"/>
  <c r="I10" i="31"/>
  <c r="I84" i="31" l="1"/>
  <c r="G84" i="31"/>
  <c r="D84" i="31"/>
  <c r="E84" i="31"/>
  <c r="F84" i="31"/>
  <c r="H84" i="3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<sst xmlns="http://schemas.openxmlformats.org/spreadsheetml/2006/main" count="80" uniqueCount="48">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</sst>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495C"/>
  </sheetPr>
  <dimension ref="B1:K85"/>
  <sheetViews>
    <sheetView showGridLines="0" tabSelected="1" workbookViewId="0">
      <selection activeCell="F19" sqref="F19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1" t="s">
        <v>46</v>
      </c>
      <c r="C2" s="22"/>
      <c r="D2" s="22"/>
      <c r="E2" s="22"/>
      <c r="F2" s="22"/>
      <c r="G2" s="22"/>
      <c r="H2" s="22"/>
      <c r="I2" s="23"/>
    </row>
    <row r="3" spans="2:11" x14ac:dyDescent="0.2">
      <c r="B3" s="24" t="s">
        <v>7</v>
      </c>
      <c r="C3" s="25"/>
      <c r="D3" s="25"/>
      <c r="E3" s="25"/>
      <c r="F3" s="25"/>
      <c r="G3" s="25"/>
      <c r="H3" s="25"/>
      <c r="I3" s="26"/>
    </row>
    <row r="4" spans="2:11" x14ac:dyDescent="0.2">
      <c r="B4" s="24" t="s">
        <v>3</v>
      </c>
      <c r="C4" s="25"/>
      <c r="D4" s="25"/>
      <c r="E4" s="25"/>
      <c r="F4" s="25"/>
      <c r="G4" s="25"/>
      <c r="H4" s="25"/>
      <c r="I4" s="26"/>
    </row>
    <row r="5" spans="2:11" x14ac:dyDescent="0.2">
      <c r="B5" s="24" t="s">
        <v>47</v>
      </c>
      <c r="C5" s="25"/>
      <c r="D5" s="25"/>
      <c r="E5" s="25"/>
      <c r="F5" s="25"/>
      <c r="G5" s="25"/>
      <c r="H5" s="25"/>
      <c r="I5" s="26"/>
    </row>
    <row r="6" spans="2:11" ht="13.5" thickBot="1" x14ac:dyDescent="0.25">
      <c r="B6" s="27" t="s">
        <v>4</v>
      </c>
      <c r="C6" s="28"/>
      <c r="D6" s="28"/>
      <c r="E6" s="28"/>
      <c r="F6" s="28"/>
      <c r="G6" s="28"/>
      <c r="H6" s="28"/>
      <c r="I6" s="29"/>
    </row>
    <row r="7" spans="2:11" ht="13.5" thickBot="1" x14ac:dyDescent="0.25">
      <c r="B7" s="21" t="s">
        <v>5</v>
      </c>
      <c r="C7" s="30"/>
      <c r="D7" s="32" t="s">
        <v>1</v>
      </c>
      <c r="E7" s="33"/>
      <c r="F7" s="33"/>
      <c r="G7" s="33"/>
      <c r="H7" s="34"/>
      <c r="I7" s="35" t="s">
        <v>8</v>
      </c>
    </row>
    <row r="8" spans="2:11" ht="26.25" thickBot="1" x14ac:dyDescent="0.25">
      <c r="B8" s="27"/>
      <c r="C8" s="31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6"/>
    </row>
    <row r="9" spans="2:11" x14ac:dyDescent="0.2">
      <c r="B9" s="37"/>
      <c r="C9" s="38"/>
      <c r="D9" s="7"/>
      <c r="E9" s="7"/>
      <c r="F9" s="7"/>
      <c r="G9" s="7"/>
      <c r="H9" s="7"/>
      <c r="I9" s="7"/>
    </row>
    <row r="10" spans="2:11" ht="12.75" customHeight="1" x14ac:dyDescent="0.2">
      <c r="B10" s="39" t="s">
        <v>12</v>
      </c>
      <c r="C10" s="40"/>
      <c r="D10" s="10">
        <f>+D11+D21+D30+D41</f>
        <v>123915496.26000002</v>
      </c>
      <c r="E10" s="10">
        <f t="shared" ref="E10:I10" si="0">+E11+E21+E30+E41</f>
        <v>32470051.740000002</v>
      </c>
      <c r="F10" s="10">
        <f t="shared" si="0"/>
        <v>156385548</v>
      </c>
      <c r="G10" s="10">
        <f t="shared" si="0"/>
        <v>136542732.92000002</v>
      </c>
      <c r="H10" s="10">
        <f t="shared" si="0"/>
        <v>134486605.30000001</v>
      </c>
      <c r="I10" s="10">
        <f t="shared" si="0"/>
        <v>19842815.079999998</v>
      </c>
    </row>
    <row r="11" spans="2:11" x14ac:dyDescent="0.2">
      <c r="B11" s="19" t="s">
        <v>13</v>
      </c>
      <c r="C11" s="20"/>
      <c r="D11" s="10">
        <f>+D12+D13+D14+D15+D16+D17+D18+D19</f>
        <v>72202755.710000008</v>
      </c>
      <c r="E11" s="10">
        <f t="shared" ref="E11:I11" si="1">+E12+E13+E14+E15+E16+E17+E18+E19</f>
        <v>10859691.810000001</v>
      </c>
      <c r="F11" s="10">
        <f t="shared" si="1"/>
        <v>83062447.520000011</v>
      </c>
      <c r="G11" s="10">
        <f t="shared" si="1"/>
        <v>76170056.040000007</v>
      </c>
      <c r="H11" s="10">
        <f t="shared" si="1"/>
        <v>75201879.039999992</v>
      </c>
      <c r="I11" s="10">
        <f t="shared" si="1"/>
        <v>6892391.4800000004</v>
      </c>
    </row>
    <row r="12" spans="2:11" x14ac:dyDescent="0.2">
      <c r="B12" s="6"/>
      <c r="C12" s="17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1">
        <v>33480814.690000001</v>
      </c>
      <c r="E14" s="11">
        <v>8250052.5800000001</v>
      </c>
      <c r="F14" s="11">
        <v>41730867.270000003</v>
      </c>
      <c r="G14" s="11">
        <v>40093137.380000003</v>
      </c>
      <c r="H14" s="11">
        <v>40078873.130000003</v>
      </c>
      <c r="I14" s="11">
        <v>1637729.89</v>
      </c>
    </row>
    <row r="15" spans="2:11" x14ac:dyDescent="0.2">
      <c r="B15" s="6"/>
      <c r="C15" s="17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1">
        <v>20310504.77</v>
      </c>
      <c r="E16" s="11">
        <v>-1519495.99</v>
      </c>
      <c r="F16" s="11">
        <v>18791008.780000001</v>
      </c>
      <c r="G16" s="11">
        <v>17338139.460000001</v>
      </c>
      <c r="H16" s="11">
        <v>16441902.01</v>
      </c>
      <c r="I16" s="11">
        <v>1452869.32</v>
      </c>
      <c r="K16" s="16"/>
    </row>
    <row r="17" spans="2:9" x14ac:dyDescent="0.2">
      <c r="B17" s="6"/>
      <c r="C17" s="17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1">
        <v>18411436.25</v>
      </c>
      <c r="E18" s="11">
        <v>4129135.22</v>
      </c>
      <c r="F18" s="11">
        <v>22540571.469999999</v>
      </c>
      <c r="G18" s="11">
        <v>18738779.199999999</v>
      </c>
      <c r="H18" s="11">
        <v>18681103.899999999</v>
      </c>
      <c r="I18" s="11">
        <v>3801792.27</v>
      </c>
    </row>
    <row r="19" spans="2:9" x14ac:dyDescent="0.2">
      <c r="B19" s="6"/>
      <c r="C19" s="17" t="s">
        <v>21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19" t="s">
        <v>22</v>
      </c>
      <c r="C21" s="20"/>
      <c r="D21" s="10">
        <f>+D22+D23+D24+D25+D26+D27+D28</f>
        <v>51712740.550000004</v>
      </c>
      <c r="E21" s="10">
        <f t="shared" ref="E21:I21" si="2">+E22+E23+E24+E25+E26+E27+E28</f>
        <v>21610359.93</v>
      </c>
      <c r="F21" s="10">
        <f t="shared" si="2"/>
        <v>73323100.480000004</v>
      </c>
      <c r="G21" s="10">
        <f t="shared" si="2"/>
        <v>60372676.880000003</v>
      </c>
      <c r="H21" s="10">
        <f t="shared" si="2"/>
        <v>59284726.260000005</v>
      </c>
      <c r="I21" s="10">
        <f t="shared" si="2"/>
        <v>12950423.6</v>
      </c>
    </row>
    <row r="22" spans="2:9" x14ac:dyDescent="0.2">
      <c r="B22" s="6"/>
      <c r="C22" s="17" t="s">
        <v>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">
      <c r="B23" s="6"/>
      <c r="C23" s="17" t="s">
        <v>24</v>
      </c>
      <c r="D23" s="11">
        <v>18664349.48</v>
      </c>
      <c r="E23" s="11">
        <v>-439530.25</v>
      </c>
      <c r="F23" s="11">
        <v>18224819.23</v>
      </c>
      <c r="G23" s="11">
        <v>17710039.710000001</v>
      </c>
      <c r="H23" s="11">
        <v>17694183.640000001</v>
      </c>
      <c r="I23" s="11">
        <v>514779.52</v>
      </c>
    </row>
    <row r="24" spans="2:9" x14ac:dyDescent="0.2">
      <c r="B24" s="6"/>
      <c r="C24" s="17" t="s">
        <v>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">
      <c r="B25" s="6"/>
      <c r="C25" s="17" t="s">
        <v>26</v>
      </c>
      <c r="D25" s="11">
        <v>17426536.670000002</v>
      </c>
      <c r="E25" s="11">
        <v>21307777.530000001</v>
      </c>
      <c r="F25" s="11">
        <v>38734314.200000003</v>
      </c>
      <c r="G25" s="11">
        <v>26506670.600000001</v>
      </c>
      <c r="H25" s="11">
        <v>25478156.600000001</v>
      </c>
      <c r="I25" s="11">
        <v>12227643.6</v>
      </c>
    </row>
    <row r="26" spans="2:9" x14ac:dyDescent="0.2">
      <c r="B26" s="6"/>
      <c r="C26" s="17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x14ac:dyDescent="0.2">
      <c r="B27" s="6"/>
      <c r="C27" s="17" t="s">
        <v>28</v>
      </c>
      <c r="D27" s="11">
        <v>15621854.4</v>
      </c>
      <c r="E27" s="11">
        <v>742112.65</v>
      </c>
      <c r="F27" s="11">
        <v>16363967.050000001</v>
      </c>
      <c r="G27" s="11">
        <v>16155966.57</v>
      </c>
      <c r="H27" s="11">
        <v>16112386.02</v>
      </c>
      <c r="I27" s="11">
        <v>208000.48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19" t="s">
        <v>30</v>
      </c>
      <c r="C30" s="20"/>
      <c r="D30" s="10">
        <f>+D31+D32+D33+D34+D35+D36+D37+D38+D39</f>
        <v>0</v>
      </c>
      <c r="E30" s="10">
        <f t="shared" ref="E30:I30" si="3">+E31+E32+E33+E34+E35+E36+E37+E38+E39</f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10">
        <f t="shared" si="3"/>
        <v>0</v>
      </c>
    </row>
    <row r="31" spans="2:9" x14ac:dyDescent="0.2">
      <c r="B31" s="6"/>
      <c r="C31" s="17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19" t="s">
        <v>40</v>
      </c>
      <c r="C41" s="20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19" t="s">
        <v>45</v>
      </c>
      <c r="C47" s="20"/>
      <c r="D47" s="10">
        <f>+D48+D58+D67+D78</f>
        <v>123001088.73</v>
      </c>
      <c r="E47" s="10">
        <f t="shared" ref="E47:I47" si="5">+E48+E58+E67+E78</f>
        <v>18536546.960000001</v>
      </c>
      <c r="F47" s="10">
        <f t="shared" si="5"/>
        <v>141537635.69</v>
      </c>
      <c r="G47" s="10">
        <f t="shared" si="5"/>
        <v>141537630.69999999</v>
      </c>
      <c r="H47" s="10">
        <f t="shared" si="5"/>
        <v>101513996.34999999</v>
      </c>
      <c r="I47" s="10">
        <f t="shared" si="5"/>
        <v>4.99</v>
      </c>
    </row>
    <row r="48" spans="2:9" x14ac:dyDescent="0.2">
      <c r="B48" s="19" t="s">
        <v>13</v>
      </c>
      <c r="C48" s="20"/>
      <c r="D48" s="10">
        <f>+D49+D50+D51+D52+D53+D54+D55+D56</f>
        <v>23283794.75</v>
      </c>
      <c r="E48" s="10">
        <f t="shared" ref="E48:I48" si="6">+E49+E50+E51+E52+E53+E54+E55+E56</f>
        <v>4465771.7700000005</v>
      </c>
      <c r="F48" s="10">
        <f t="shared" si="6"/>
        <v>27749566.52</v>
      </c>
      <c r="G48" s="10">
        <f t="shared" si="6"/>
        <v>27749561.530000001</v>
      </c>
      <c r="H48" s="10">
        <f t="shared" si="6"/>
        <v>27433761.25</v>
      </c>
      <c r="I48" s="10">
        <f t="shared" si="6"/>
        <v>4.99</v>
      </c>
    </row>
    <row r="49" spans="2:10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0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0" x14ac:dyDescent="0.2">
      <c r="B51" s="6"/>
      <c r="C51" s="17" t="s">
        <v>16</v>
      </c>
      <c r="D51" s="14">
        <v>0</v>
      </c>
      <c r="E51" s="14">
        <v>1222703.48</v>
      </c>
      <c r="F51" s="14">
        <v>1222703.48</v>
      </c>
      <c r="G51" s="14">
        <v>1222703.48</v>
      </c>
      <c r="H51" s="14">
        <v>906903.2</v>
      </c>
      <c r="I51" s="14">
        <v>0</v>
      </c>
    </row>
    <row r="52" spans="2:10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0" x14ac:dyDescent="0.2">
      <c r="B53" s="6"/>
      <c r="C53" s="17" t="s">
        <v>18</v>
      </c>
      <c r="D53" s="14">
        <v>14000000</v>
      </c>
      <c r="E53" s="14">
        <v>-2174623.65</v>
      </c>
      <c r="F53" s="14">
        <v>11825376.35</v>
      </c>
      <c r="G53" s="14">
        <v>11825371.359999999</v>
      </c>
      <c r="H53" s="14">
        <v>11825371.359999999</v>
      </c>
      <c r="I53" s="14">
        <v>4.99</v>
      </c>
      <c r="J53" s="16"/>
    </row>
    <row r="54" spans="2:10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2:10" x14ac:dyDescent="0.2">
      <c r="B55" s="6"/>
      <c r="C55" s="17" t="s">
        <v>20</v>
      </c>
      <c r="D55" s="14">
        <v>9283794.75</v>
      </c>
      <c r="E55" s="14">
        <v>5417691.9400000004</v>
      </c>
      <c r="F55" s="14">
        <v>14701486.689999999</v>
      </c>
      <c r="G55" s="14">
        <v>14701486.689999999</v>
      </c>
      <c r="H55" s="14">
        <v>14701486.689999999</v>
      </c>
      <c r="I55" s="14">
        <v>0</v>
      </c>
    </row>
    <row r="56" spans="2:10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19" t="s">
        <v>22</v>
      </c>
      <c r="C58" s="20"/>
      <c r="D58" s="10">
        <f>+D59+D60+D61+D62+D63+D64+D65</f>
        <v>99717293.980000004</v>
      </c>
      <c r="E58" s="10">
        <f t="shared" ref="E58:I58" si="7">+E59+E60+E61+E62+E63+E64+E65</f>
        <v>14070775.190000001</v>
      </c>
      <c r="F58" s="10">
        <f t="shared" si="7"/>
        <v>113788069.17</v>
      </c>
      <c r="G58" s="10">
        <f t="shared" si="7"/>
        <v>113788069.17</v>
      </c>
      <c r="H58" s="10">
        <f t="shared" si="7"/>
        <v>74080235.099999994</v>
      </c>
      <c r="I58" s="10">
        <f t="shared" si="7"/>
        <v>0</v>
      </c>
    </row>
    <row r="59" spans="2:10" x14ac:dyDescent="0.2">
      <c r="B59" s="6"/>
      <c r="C59" s="17" t="s">
        <v>23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2:10" x14ac:dyDescent="0.2">
      <c r="B60" s="6"/>
      <c r="C60" s="17" t="s">
        <v>24</v>
      </c>
      <c r="D60" s="14">
        <v>89717293.980000004</v>
      </c>
      <c r="E60" s="14">
        <v>23766275.190000001</v>
      </c>
      <c r="F60" s="14">
        <v>113483569.17</v>
      </c>
      <c r="G60" s="14">
        <v>113483569.17</v>
      </c>
      <c r="H60" s="14">
        <v>73852235.099999994</v>
      </c>
      <c r="I60" s="14">
        <v>0</v>
      </c>
    </row>
    <row r="61" spans="2:10" x14ac:dyDescent="0.2">
      <c r="B61" s="6"/>
      <c r="C61" s="17" t="s">
        <v>25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10" x14ac:dyDescent="0.2">
      <c r="B62" s="6"/>
      <c r="C62" s="17" t="s">
        <v>26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2:10" x14ac:dyDescent="0.2">
      <c r="B63" s="6"/>
      <c r="C63" s="17" t="s">
        <v>27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2:10" x14ac:dyDescent="0.2">
      <c r="B64" s="6"/>
      <c r="C64" s="17" t="s">
        <v>28</v>
      </c>
      <c r="D64" s="14">
        <v>10000000</v>
      </c>
      <c r="E64" s="14">
        <v>-9695500</v>
      </c>
      <c r="F64" s="14">
        <v>304500</v>
      </c>
      <c r="G64" s="14">
        <v>304500</v>
      </c>
      <c r="H64" s="14">
        <v>228000</v>
      </c>
      <c r="I64" s="14">
        <v>0</v>
      </c>
    </row>
    <row r="65" spans="2:9" x14ac:dyDescent="0.2">
      <c r="B65" s="6"/>
      <c r="C65" s="17" t="s">
        <v>29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19" t="s">
        <v>30</v>
      </c>
      <c r="C67" s="20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19" t="s">
        <v>40</v>
      </c>
      <c r="C78" s="20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19" t="s">
        <v>11</v>
      </c>
      <c r="C84" s="20"/>
      <c r="D84" s="15">
        <f>+D10+D47</f>
        <v>246916584.99000001</v>
      </c>
      <c r="E84" s="15">
        <f>+E10+E47</f>
        <v>51006598.700000003</v>
      </c>
      <c r="F84" s="15">
        <f t="shared" ref="F84:H84" si="10">+F10+F47</f>
        <v>297923183.69</v>
      </c>
      <c r="G84" s="15">
        <f t="shared" si="10"/>
        <v>278080363.62</v>
      </c>
      <c r="H84" s="15">
        <f t="shared" si="10"/>
        <v>236000601.65000001</v>
      </c>
      <c r="I84" s="15">
        <f>+I10+I47</f>
        <v>19842820.069999997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  <mergeCell ref="B84:C84"/>
    <mergeCell ref="B47:C47"/>
    <mergeCell ref="B48:C48"/>
    <mergeCell ref="B58:C58"/>
    <mergeCell ref="B67:C67"/>
    <mergeCell ref="B78:C78"/>
  </mergeCells>
  <pageMargins left="0.15748031496062992" right="0.15748031496062992" top="0.31496062992125984" bottom="0.3149606299212598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2022-08-02T20:28:27Z</cp:lastPrinted>
  <dcterms:created xsi:type="dcterms:W3CDTF">2020-04-14T23:33:45Z</dcterms:created>
  <dcterms:modified xsi:type="dcterms:W3CDTF">2023-01-31T19:59:24Z</dcterms:modified>
</cp:coreProperties>
</file>