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AF0A5982-DF1C-4B59-B686-3407F92B9BD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G47" i="31" s="1"/>
  <c r="F67" i="31"/>
  <c r="F47" i="31" s="1"/>
  <c r="E67" i="31"/>
  <c r="E47" i="31" s="1"/>
  <c r="D67" i="31"/>
  <c r="D47" i="31" s="1"/>
  <c r="I58" i="31"/>
  <c r="I47" i="31" s="1"/>
  <c r="H58" i="31"/>
  <c r="H47" i="31" s="1"/>
  <c r="G58" i="3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I10" i="31" s="1"/>
  <c r="H11" i="31"/>
  <c r="H10" i="31" s="1"/>
  <c r="G11" i="31"/>
  <c r="G10" i="31" s="1"/>
  <c r="F11" i="31"/>
  <c r="F10" i="31" s="1"/>
  <c r="E11" i="31"/>
  <c r="E10" i="31" s="1"/>
  <c r="D11" i="31"/>
  <c r="D10" i="31" s="1"/>
  <c r="D84" i="31" l="1"/>
  <c r="E84" i="31"/>
  <c r="F84" i="31"/>
  <c r="G84" i="31"/>
  <c r="H84" i="31"/>
  <c r="I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<sst xmlns="http://schemas.openxmlformats.org/spreadsheetml/2006/main" count="80" uniqueCount="48">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</sst>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4" fillId="0" borderId="17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C15" sqref="C15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130587769.74000001</v>
      </c>
      <c r="E10" s="10">
        <f t="shared" ref="E10:I10" si="0">+E11+E21+E30+E41</f>
        <v>3097921.24</v>
      </c>
      <c r="F10" s="10">
        <f t="shared" si="0"/>
        <v>133685690.97999999</v>
      </c>
      <c r="G10" s="10">
        <f t="shared" si="0"/>
        <v>36379083.450000003</v>
      </c>
      <c r="H10" s="10">
        <f t="shared" si="0"/>
        <v>36126093.649999999</v>
      </c>
      <c r="I10" s="10">
        <f t="shared" si="0"/>
        <v>97306607.530000001</v>
      </c>
    </row>
    <row r="11" spans="2:11" x14ac:dyDescent="0.2">
      <c r="B11" s="19" t="s">
        <v>13</v>
      </c>
      <c r="C11" s="20"/>
      <c r="D11" s="10">
        <f>+D12+D13+D14+D15+D16+D17+D18+D19</f>
        <v>70334831.140000001</v>
      </c>
      <c r="E11" s="10">
        <f t="shared" ref="E11:I11" si="1">+E12+E13+E14+E15+E16+E17+E18+E19</f>
        <v>1524003.71</v>
      </c>
      <c r="F11" s="10">
        <f t="shared" si="1"/>
        <v>71858834.849999994</v>
      </c>
      <c r="G11" s="10">
        <f t="shared" si="1"/>
        <v>19249919.289999999</v>
      </c>
      <c r="H11" s="10">
        <f t="shared" si="1"/>
        <v>19236087.289999999</v>
      </c>
      <c r="I11" s="10">
        <f t="shared" si="1"/>
        <v>52608915.560000002</v>
      </c>
    </row>
    <row r="12" spans="2:11" x14ac:dyDescent="0.2">
      <c r="B12" s="6"/>
      <c r="C12" s="17" t="s">
        <v>14</v>
      </c>
      <c r="D12" s="41">
        <v>0</v>
      </c>
      <c r="E12" s="4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41">
        <v>0</v>
      </c>
      <c r="E13" s="4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41">
        <v>36659369.189999998</v>
      </c>
      <c r="E14" s="41">
        <v>1108401.3999999999</v>
      </c>
      <c r="F14" s="11">
        <v>37767770.590000004</v>
      </c>
      <c r="G14" s="11">
        <v>9425386.0099999998</v>
      </c>
      <c r="H14" s="11">
        <v>9420166.0099999998</v>
      </c>
      <c r="I14" s="11">
        <v>28342384.579999998</v>
      </c>
    </row>
    <row r="15" spans="2:11" x14ac:dyDescent="0.2">
      <c r="B15" s="6"/>
      <c r="C15" s="17" t="s">
        <v>17</v>
      </c>
      <c r="D15" s="41">
        <v>0</v>
      </c>
      <c r="E15" s="4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41">
        <v>18912225.699999999</v>
      </c>
      <c r="E16" s="41">
        <v>303022.32</v>
      </c>
      <c r="F16" s="11">
        <v>19215248.02</v>
      </c>
      <c r="G16" s="11">
        <v>4085429.53</v>
      </c>
      <c r="H16" s="11">
        <v>4083429.53</v>
      </c>
      <c r="I16" s="11">
        <v>15129818.49</v>
      </c>
      <c r="K16" s="16"/>
    </row>
    <row r="17" spans="2:9" x14ac:dyDescent="0.2">
      <c r="B17" s="6"/>
      <c r="C17" s="17" t="s">
        <v>19</v>
      </c>
      <c r="D17" s="41">
        <v>0</v>
      </c>
      <c r="E17" s="4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41">
        <v>14763236.25</v>
      </c>
      <c r="E18" s="41">
        <v>112579.99</v>
      </c>
      <c r="F18" s="11">
        <v>14875816.24</v>
      </c>
      <c r="G18" s="11">
        <v>5739103.75</v>
      </c>
      <c r="H18" s="11">
        <v>5732491.75</v>
      </c>
      <c r="I18" s="11">
        <v>9136712.4900000002</v>
      </c>
    </row>
    <row r="19" spans="2:9" x14ac:dyDescent="0.2">
      <c r="B19" s="6"/>
      <c r="C19" s="17" t="s">
        <v>21</v>
      </c>
      <c r="D19" s="41">
        <v>0</v>
      </c>
      <c r="E19" s="41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60252938.600000001</v>
      </c>
      <c r="E21" s="10">
        <f t="shared" ref="E21:I21" si="2">+E22+E23+E24+E25+E26+E27+E28</f>
        <v>1573917.53</v>
      </c>
      <c r="F21" s="10">
        <f t="shared" si="2"/>
        <v>61826856.129999995</v>
      </c>
      <c r="G21" s="10">
        <f t="shared" si="2"/>
        <v>17129164.16</v>
      </c>
      <c r="H21" s="10">
        <f t="shared" si="2"/>
        <v>16890006.359999999</v>
      </c>
      <c r="I21" s="10">
        <f t="shared" si="2"/>
        <v>44697691.969999999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18551187.5</v>
      </c>
      <c r="E23" s="11">
        <v>183742.41</v>
      </c>
      <c r="F23" s="11">
        <v>18734929.91</v>
      </c>
      <c r="G23" s="11">
        <v>3937344.1</v>
      </c>
      <c r="H23" s="11">
        <v>3937344.1</v>
      </c>
      <c r="I23" s="11">
        <v>14797585.810000001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25572122.949999999</v>
      </c>
      <c r="E25" s="11">
        <v>220685.78</v>
      </c>
      <c r="F25" s="11">
        <v>25792808.73</v>
      </c>
      <c r="G25" s="11">
        <v>8378724.2699999996</v>
      </c>
      <c r="H25" s="11">
        <v>8139566.4699999997</v>
      </c>
      <c r="I25" s="11">
        <v>17414084.460000001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16129628.15</v>
      </c>
      <c r="E27" s="11">
        <v>1169489.3400000001</v>
      </c>
      <c r="F27" s="11">
        <v>17299117.489999998</v>
      </c>
      <c r="G27" s="11">
        <v>4813095.79</v>
      </c>
      <c r="H27" s="11">
        <v>4813095.79</v>
      </c>
      <c r="I27" s="11">
        <v>12486021.699999999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145089516.13999999</v>
      </c>
      <c r="E47" s="10">
        <f t="shared" ref="E47:I47" si="5">+E48+E58+E67+E78</f>
        <v>87272.61</v>
      </c>
      <c r="F47" s="10">
        <f t="shared" si="5"/>
        <v>145176788.75</v>
      </c>
      <c r="G47" s="10">
        <f t="shared" si="5"/>
        <v>8289881.0399999991</v>
      </c>
      <c r="H47" s="10">
        <f t="shared" si="5"/>
        <v>8289881.0399999991</v>
      </c>
      <c r="I47" s="10">
        <f t="shared" si="5"/>
        <v>136886907.71000001</v>
      </c>
    </row>
    <row r="48" spans="2:9" x14ac:dyDescent="0.2">
      <c r="B48" s="19" t="s">
        <v>13</v>
      </c>
      <c r="C48" s="20"/>
      <c r="D48" s="10">
        <f>+D49+D50+D51+D52+D53+D54+D55+D56</f>
        <v>22873771</v>
      </c>
      <c r="E48" s="10">
        <f t="shared" ref="E48:I48" si="6">+E49+E50+E51+E52+E53+E54+E55+E56</f>
        <v>90617.67</v>
      </c>
      <c r="F48" s="10">
        <f t="shared" si="6"/>
        <v>22964388.670000002</v>
      </c>
      <c r="G48" s="10">
        <f t="shared" si="6"/>
        <v>3002487.82</v>
      </c>
      <c r="H48" s="10">
        <f t="shared" si="6"/>
        <v>3002487.82</v>
      </c>
      <c r="I48" s="10">
        <f t="shared" si="6"/>
        <v>19961900.850000001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87270.81</v>
      </c>
      <c r="F51" s="14">
        <v>87270.81</v>
      </c>
      <c r="G51" s="14">
        <v>28364.15</v>
      </c>
      <c r="H51" s="14">
        <v>28364.15</v>
      </c>
      <c r="I51" s="14">
        <v>58906.66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11775589</v>
      </c>
      <c r="E53" s="14">
        <v>3346.86</v>
      </c>
      <c r="F53" s="14">
        <v>11778935.859999999</v>
      </c>
      <c r="G53" s="14">
        <v>2974123.67</v>
      </c>
      <c r="H53" s="14">
        <v>2974123.67</v>
      </c>
      <c r="I53" s="14">
        <v>8804812.1899999995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11098182</v>
      </c>
      <c r="E55" s="14">
        <v>0</v>
      </c>
      <c r="F55" s="14">
        <v>11098182</v>
      </c>
      <c r="G55" s="14">
        <v>0</v>
      </c>
      <c r="H55" s="14">
        <v>0</v>
      </c>
      <c r="I55" s="14">
        <v>11098182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122215745.14</v>
      </c>
      <c r="E58" s="10">
        <f t="shared" ref="E58:I58" si="7">+E59+E60+E61+E62+E63+E64+E65</f>
        <v>-3345.06</v>
      </c>
      <c r="F58" s="10">
        <f t="shared" si="7"/>
        <v>122212400.08</v>
      </c>
      <c r="G58" s="10">
        <f t="shared" si="7"/>
        <v>5287393.22</v>
      </c>
      <c r="H58" s="10">
        <f t="shared" si="7"/>
        <v>5287393.22</v>
      </c>
      <c r="I58" s="10">
        <f t="shared" si="7"/>
        <v>116925006.86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122215745.14</v>
      </c>
      <c r="E60" s="14">
        <v>-3345.06</v>
      </c>
      <c r="F60" s="14">
        <v>122212400.08</v>
      </c>
      <c r="G60" s="14">
        <v>5287393.22</v>
      </c>
      <c r="H60" s="14">
        <v>5287393.22</v>
      </c>
      <c r="I60" s="14">
        <v>116925006.86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275677285.88</v>
      </c>
      <c r="E84" s="15">
        <f>+E10+E47</f>
        <v>3185193.85</v>
      </c>
      <c r="F84" s="15">
        <f t="shared" ref="F84:H84" si="10">+F10+F47</f>
        <v>278862479.73000002</v>
      </c>
      <c r="G84" s="15">
        <f t="shared" si="10"/>
        <v>44668964.490000002</v>
      </c>
      <c r="H84" s="15">
        <f t="shared" si="10"/>
        <v>44415974.689999998</v>
      </c>
      <c r="I84" s="15">
        <f>+I10+I47</f>
        <v>234193515.24000001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84:C84"/>
    <mergeCell ref="B47:C47"/>
    <mergeCell ref="B48:C48"/>
    <mergeCell ref="B58:C58"/>
    <mergeCell ref="B67:C67"/>
    <mergeCell ref="B78:C78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2022-08-02T20:28:27Z</cp:lastPrinted>
  <dcterms:created xsi:type="dcterms:W3CDTF">2020-04-14T23:33:45Z</dcterms:created>
  <dcterms:modified xsi:type="dcterms:W3CDTF">2023-05-30T00:20:10Z</dcterms:modified>
</cp:coreProperties>
</file>