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1BE1BE39-67E5-477D-AB38-641435F69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3" l="1"/>
  <c r="H11" i="33"/>
  <c r="C12" i="33"/>
  <c r="C9" i="33" s="1"/>
  <c r="C32" i="33" s="1"/>
  <c r="D12" i="33"/>
  <c r="D9" i="33" s="1"/>
  <c r="D32" i="33" s="1"/>
  <c r="E12" i="33"/>
  <c r="E9" i="33" s="1"/>
  <c r="E32" i="33" s="1"/>
  <c r="F12" i="33"/>
  <c r="F9" i="33" s="1"/>
  <c r="G12" i="33"/>
  <c r="G9" i="33" s="1"/>
  <c r="H13" i="33"/>
  <c r="H12" i="33" s="1"/>
  <c r="H14" i="33"/>
  <c r="H15" i="33"/>
  <c r="C16" i="33"/>
  <c r="E16" i="33"/>
  <c r="F16" i="33"/>
  <c r="G16" i="33"/>
  <c r="H17" i="33"/>
  <c r="H16" i="33" s="1"/>
  <c r="H18" i="33"/>
  <c r="H19" i="33"/>
  <c r="H22" i="33"/>
  <c r="H23" i="33"/>
  <c r="C24" i="33"/>
  <c r="C21" i="33" s="1"/>
  <c r="D24" i="33"/>
  <c r="D21" i="33" s="1"/>
  <c r="E24" i="33"/>
  <c r="E21" i="33" s="1"/>
  <c r="F24" i="33"/>
  <c r="F21" i="33" s="1"/>
  <c r="G24" i="33"/>
  <c r="H25" i="33"/>
  <c r="H24" i="33" s="1"/>
  <c r="H26" i="33"/>
  <c r="H27" i="33"/>
  <c r="C28" i="33"/>
  <c r="D28" i="33"/>
  <c r="E28" i="33"/>
  <c r="G28" i="33"/>
  <c r="G21" i="33" s="1"/>
  <c r="H29" i="33"/>
  <c r="H28" i="33" s="1"/>
  <c r="H30" i="33"/>
  <c r="H31" i="33"/>
  <c r="H9" i="33" l="1"/>
  <c r="H21" i="33"/>
  <c r="G32" i="33"/>
  <c r="F32" i="33"/>
  <c r="H32" i="33" l="1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<sst xmlns="http://schemas.openxmlformats.org/spreadsheetml/2006/main" count="36" uniqueCount="26">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</sst>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BAD3-D8E7-428D-A603-D3B5FA672B67}">
  <sheetPr>
    <tabColor rgb="FFFF495C"/>
    <pageSetUpPr fitToPage="1"/>
  </sheetPr>
  <dimension ref="B1:J44"/>
  <sheetViews>
    <sheetView showGridLines="0" tabSelected="1" workbookViewId="0">
      <selection activeCell="C24" sqref="C24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8.85546875" style="4" bestFit="1" customWidth="1"/>
    <col min="10" max="16384" width="11.42578125" style="4"/>
  </cols>
  <sheetData>
    <row r="1" spans="2:9" ht="15.75" thickBot="1" x14ac:dyDescent="0.3">
      <c r="B1" s="1"/>
    </row>
    <row r="2" spans="2:9" x14ac:dyDescent="0.2">
      <c r="B2" s="23" t="s">
        <v>24</v>
      </c>
      <c r="C2" s="24"/>
      <c r="D2" s="24"/>
      <c r="E2" s="24"/>
      <c r="F2" s="24"/>
      <c r="G2" s="24"/>
      <c r="H2" s="25"/>
    </row>
    <row r="3" spans="2:9" x14ac:dyDescent="0.2">
      <c r="B3" s="26" t="s">
        <v>5</v>
      </c>
      <c r="C3" s="27"/>
      <c r="D3" s="27"/>
      <c r="E3" s="27"/>
      <c r="F3" s="27"/>
      <c r="G3" s="27"/>
      <c r="H3" s="28"/>
    </row>
    <row r="4" spans="2:9" x14ac:dyDescent="0.2">
      <c r="B4" s="26" t="s">
        <v>9</v>
      </c>
      <c r="C4" s="27"/>
      <c r="D4" s="27"/>
      <c r="E4" s="27"/>
      <c r="F4" s="27"/>
      <c r="G4" s="27"/>
      <c r="H4" s="28"/>
    </row>
    <row r="5" spans="2:9" x14ac:dyDescent="0.2">
      <c r="B5" s="26" t="s">
        <v>25</v>
      </c>
      <c r="C5" s="27"/>
      <c r="D5" s="27"/>
      <c r="E5" s="27"/>
      <c r="F5" s="27"/>
      <c r="G5" s="27"/>
      <c r="H5" s="28"/>
    </row>
    <row r="6" spans="2:9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9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9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9" x14ac:dyDescent="0.2">
      <c r="B9" s="9" t="s">
        <v>11</v>
      </c>
      <c r="C9" s="12">
        <f>C10+C11+C12+C15+C16+C19</f>
        <v>47598983.210000001</v>
      </c>
      <c r="D9" s="12">
        <f>D10+D11+D12+D15+D16+D19</f>
        <v>0</v>
      </c>
      <c r="E9" s="12">
        <f>E10+E11+E12+E15+E16+E19</f>
        <v>47598983.210000001</v>
      </c>
      <c r="F9" s="12">
        <f>F10+F11+F12+F15+F16+F19</f>
        <v>33101327.93</v>
      </c>
      <c r="G9" s="12">
        <f>G10+G11+G12+G15+G16+G19</f>
        <v>33101327.93</v>
      </c>
      <c r="H9" s="12">
        <f>+H10+H11+H12+H15+H16+H19</f>
        <v>14497655.280000001</v>
      </c>
    </row>
    <row r="10" spans="2:9" x14ac:dyDescent="0.2">
      <c r="B10" s="3" t="s">
        <v>12</v>
      </c>
      <c r="C10" s="8">
        <v>41399390.960000001</v>
      </c>
      <c r="D10" s="8">
        <v>-2790816.17</v>
      </c>
      <c r="E10" s="8">
        <v>38608574.789999999</v>
      </c>
      <c r="F10" s="8">
        <v>28320306.559999999</v>
      </c>
      <c r="G10" s="8">
        <v>28320306.559999999</v>
      </c>
      <c r="H10" s="8">
        <f>+E10-F10</f>
        <v>10288268.23</v>
      </c>
      <c r="I10" s="14"/>
    </row>
    <row r="11" spans="2:9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  <c r="I11" s="14"/>
    </row>
    <row r="12" spans="2:9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  <c r="I12" s="14"/>
    </row>
    <row r="13" spans="2:9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I13" s="14"/>
    </row>
    <row r="14" spans="2:9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I14" s="14"/>
    </row>
    <row r="15" spans="2:9" x14ac:dyDescent="0.2">
      <c r="B15" s="3" t="s">
        <v>17</v>
      </c>
      <c r="C15" s="8">
        <v>6199592.25</v>
      </c>
      <c r="D15" s="8">
        <v>2790816.17</v>
      </c>
      <c r="E15" s="8">
        <v>8990408.4199999999</v>
      </c>
      <c r="F15" s="8">
        <v>4781021.37</v>
      </c>
      <c r="G15" s="8">
        <v>4781021.37</v>
      </c>
      <c r="H15" s="8">
        <f>+E15-F15</f>
        <v>4209387.05</v>
      </c>
      <c r="I15" s="14"/>
    </row>
    <row r="16" spans="2:9" ht="25.5" x14ac:dyDescent="0.2">
      <c r="B16" s="3" t="s">
        <v>18</v>
      </c>
      <c r="C16" s="13">
        <f>C17+C18</f>
        <v>0</v>
      </c>
      <c r="D16" s="13">
        <v>0</v>
      </c>
      <c r="E16" s="13">
        <f>E17+E18</f>
        <v>0</v>
      </c>
      <c r="F16" s="13">
        <f>F17+F18</f>
        <v>0</v>
      </c>
      <c r="G16" s="13">
        <f>G17+G18</f>
        <v>0</v>
      </c>
      <c r="H16" s="13">
        <f>H17+H18</f>
        <v>0</v>
      </c>
    </row>
    <row r="17" spans="2:10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10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10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10" x14ac:dyDescent="0.2">
      <c r="B20" s="3"/>
      <c r="C20" s="15"/>
      <c r="D20" s="15"/>
      <c r="E20" s="15"/>
      <c r="F20" s="15"/>
      <c r="G20" s="15"/>
      <c r="H20" s="15"/>
    </row>
    <row r="21" spans="2:10" x14ac:dyDescent="0.2">
      <c r="B21" s="6" t="s">
        <v>22</v>
      </c>
      <c r="C21" s="7">
        <f>+C22+C23+C24+C27+C28+C31</f>
        <v>13261595.25</v>
      </c>
      <c r="D21" s="7">
        <f>+D22+D23+D24+D27+D28+D31</f>
        <v>0</v>
      </c>
      <c r="E21" s="7">
        <f>+E22+E23+E24+E27+E28+E31</f>
        <v>13261595.25</v>
      </c>
      <c r="F21" s="7">
        <f>+F22+F23+F24+F27+F28+F31</f>
        <v>9149396.1699999999</v>
      </c>
      <c r="G21" s="7">
        <f>+G22+G23+G24+G27+G28+G31</f>
        <v>9149396.1699999999</v>
      </c>
      <c r="H21" s="7">
        <f>+H22+H23+H24+H27+H28+H31</f>
        <v>4112199.08</v>
      </c>
    </row>
    <row r="22" spans="2:10" x14ac:dyDescent="0.2">
      <c r="B22" s="3" t="s">
        <v>12</v>
      </c>
      <c r="C22" s="8">
        <v>2337573.5</v>
      </c>
      <c r="D22" s="8">
        <v>0</v>
      </c>
      <c r="E22" s="8">
        <v>2337573.5</v>
      </c>
      <c r="F22" s="8">
        <v>1683052.92</v>
      </c>
      <c r="G22" s="8">
        <v>1683052.92</v>
      </c>
      <c r="H22" s="8">
        <f>+E22-F22</f>
        <v>654520.58000000007</v>
      </c>
      <c r="I22" s="14"/>
      <c r="J22" s="14"/>
    </row>
    <row r="23" spans="2:10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10" x14ac:dyDescent="0.2">
      <c r="B24" s="3" t="s">
        <v>14</v>
      </c>
      <c r="C24" s="8">
        <f>+C25+C26</f>
        <v>0</v>
      </c>
      <c r="D24" s="8">
        <f>+D25+D26</f>
        <v>0</v>
      </c>
      <c r="E24" s="8">
        <f>+E25+E26</f>
        <v>0</v>
      </c>
      <c r="F24" s="8">
        <f>+F25+F26</f>
        <v>0</v>
      </c>
      <c r="G24" s="8">
        <f>+G25+G26</f>
        <v>0</v>
      </c>
      <c r="H24" s="8">
        <f>+H25+H26</f>
        <v>0</v>
      </c>
    </row>
    <row r="25" spans="2:10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10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10" x14ac:dyDescent="0.2">
      <c r="B27" s="3" t="s">
        <v>17</v>
      </c>
      <c r="C27" s="8">
        <v>10924021.75</v>
      </c>
      <c r="D27" s="8">
        <v>0</v>
      </c>
      <c r="E27" s="8">
        <v>10924021.75</v>
      </c>
      <c r="F27" s="8">
        <v>7466343.25</v>
      </c>
      <c r="G27" s="8">
        <v>7466343.25</v>
      </c>
      <c r="H27" s="8">
        <f>+E27-F27</f>
        <v>3457678.5</v>
      </c>
      <c r="I27" s="14"/>
    </row>
    <row r="28" spans="2:10" ht="25.5" x14ac:dyDescent="0.2">
      <c r="B28" s="3" t="s">
        <v>18</v>
      </c>
      <c r="C28" s="13">
        <f>C29+C30</f>
        <v>0</v>
      </c>
      <c r="D28" s="13">
        <f>D29+D30</f>
        <v>0</v>
      </c>
      <c r="E28" s="13">
        <f>E29+E30</f>
        <v>0</v>
      </c>
      <c r="F28" s="13">
        <v>0</v>
      </c>
      <c r="G28" s="13">
        <f>G29+G30</f>
        <v>0</v>
      </c>
      <c r="H28" s="13">
        <f>H29+H30</f>
        <v>0</v>
      </c>
    </row>
    <row r="29" spans="2:10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10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10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10" x14ac:dyDescent="0.2">
      <c r="B32" s="6" t="s">
        <v>23</v>
      </c>
      <c r="C32" s="15">
        <f>+C9+C21</f>
        <v>60860578.460000001</v>
      </c>
      <c r="D32" s="15">
        <f>+D9+D21</f>
        <v>0</v>
      </c>
      <c r="E32" s="15">
        <f>+E9+E21</f>
        <v>60860578.460000001</v>
      </c>
      <c r="F32" s="15">
        <f>+F9+F21</f>
        <v>42250724.100000001</v>
      </c>
      <c r="G32" s="15">
        <f>+G9+G21</f>
        <v>42250724.100000001</v>
      </c>
      <c r="H32" s="15">
        <f>+H9+H21</f>
        <v>18609854.359999999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5" spans="2:8" x14ac:dyDescent="0.2">
      <c r="C35" s="14"/>
      <c r="D35" s="14"/>
      <c r="E35" s="14"/>
      <c r="F35" s="14"/>
      <c r="G35" s="14"/>
      <c r="H35" s="14"/>
    </row>
    <row r="36" spans="2:8" x14ac:dyDescent="0.2">
      <c r="C36" s="14"/>
      <c r="D36" s="14"/>
      <c r="E36" s="14"/>
      <c r="F36" s="14"/>
      <c r="G36" s="14"/>
      <c r="H36" s="14"/>
    </row>
    <row r="37" spans="2:8" x14ac:dyDescent="0.2">
      <c r="C37" s="14"/>
      <c r="D37" s="14"/>
      <c r="E37" s="14"/>
      <c r="F37" s="14"/>
      <c r="G37" s="14"/>
      <c r="H37" s="14"/>
    </row>
    <row r="38" spans="2:8" x14ac:dyDescent="0.2">
      <c r="C38" s="14"/>
      <c r="D38" s="14"/>
      <c r="E38" s="14"/>
      <c r="F38" s="14"/>
      <c r="G38" s="14"/>
      <c r="H38" s="14"/>
    </row>
    <row r="39" spans="2:8" x14ac:dyDescent="0.2">
      <c r="C39" s="14"/>
      <c r="D39" s="14"/>
      <c r="E39" s="14"/>
      <c r="F39" s="14"/>
      <c r="G39" s="14"/>
      <c r="H39" s="14"/>
    </row>
    <row r="40" spans="2:8" x14ac:dyDescent="0.2">
      <c r="C40" s="14"/>
      <c r="D40" s="14"/>
      <c r="E40" s="14"/>
      <c r="F40" s="14"/>
      <c r="G40" s="14"/>
      <c r="H40" s="14"/>
    </row>
    <row r="41" spans="2:8" x14ac:dyDescent="0.2">
      <c r="C41" s="14"/>
      <c r="D41" s="14"/>
      <c r="E41" s="14"/>
      <c r="F41" s="14"/>
      <c r="G41" s="14"/>
      <c r="H41" s="14"/>
    </row>
    <row r="42" spans="2:8" x14ac:dyDescent="0.2">
      <c r="C42" s="14"/>
      <c r="D42" s="14"/>
      <c r="E42" s="14"/>
      <c r="F42" s="14"/>
      <c r="G42" s="14"/>
    </row>
    <row r="43" spans="2:8" x14ac:dyDescent="0.2">
      <c r="C43" s="14"/>
      <c r="D43" s="14"/>
      <c r="E43" s="14"/>
      <c r="F43" s="14"/>
      <c r="G43" s="14"/>
    </row>
    <row r="44" spans="2:8" x14ac:dyDescent="0.2">
      <c r="E44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2023-01-31T19:59:58Z</cp:lastPrinted>
  <dcterms:created xsi:type="dcterms:W3CDTF">2020-04-14T23:33:45Z</dcterms:created>
  <dcterms:modified xsi:type="dcterms:W3CDTF">2024-10-13T23:25:05Z</dcterms:modified>
</cp:coreProperties>
</file>