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0EEADD2D-6DAA-47C3-B63B-43A3A46E4A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H23" i="10"/>
  <c r="G23" i="10"/>
  <c r="G22" i="10"/>
  <c r="H22" i="10" s="1"/>
  <c r="G21" i="10"/>
  <c r="G19" i="10" s="1"/>
  <c r="G20" i="10"/>
  <c r="H20" i="10" s="1"/>
  <c r="F19" i="10"/>
  <c r="E19" i="10"/>
  <c r="D19" i="10"/>
  <c r="D8" i="10" s="1"/>
  <c r="G17" i="10"/>
  <c r="H17" i="10" s="1"/>
  <c r="G16" i="10"/>
  <c r="H16" i="10" s="1"/>
  <c r="H15" i="10"/>
  <c r="G15" i="10"/>
  <c r="G14" i="10"/>
  <c r="H14" i="10" s="1"/>
  <c r="G13" i="10"/>
  <c r="H13" i="10" s="1"/>
  <c r="G12" i="10"/>
  <c r="H12" i="10" s="1"/>
  <c r="G11" i="10"/>
  <c r="H11" i="10" s="1"/>
  <c r="F10" i="10"/>
  <c r="F8" i="10" s="1"/>
  <c r="E10" i="10"/>
  <c r="D10" i="10"/>
  <c r="E8" i="10"/>
  <c r="H10" i="10" l="1"/>
  <c r="G10" i="10"/>
  <c r="G8" i="10" s="1"/>
  <c r="H21" i="10"/>
  <c r="H19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<sst xmlns="http://schemas.openxmlformats.org/spreadsheetml/2006/main" count="30" uniqueCount="30">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</sst>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E15" sqref="E15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339007147.46000004</v>
      </c>
      <c r="E8" s="8">
        <f>+E10+E19</f>
        <v>738694860.37</v>
      </c>
      <c r="F8" s="8">
        <f>+F10+F19</f>
        <v>663975440.24000001</v>
      </c>
      <c r="G8" s="8">
        <f>+G10+G19</f>
        <v>413726567.59000003</v>
      </c>
      <c r="H8" s="8">
        <f>+H10+H19</f>
        <v>74719420.129999995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22766653.869999997</v>
      </c>
      <c r="E10" s="8">
        <f t="shared" ref="E10:H10" si="0">+E11+E12+E13+E14+E15+E16+E17</f>
        <v>645861217.36000001</v>
      </c>
      <c r="F10" s="8">
        <f t="shared" si="0"/>
        <v>631848050.53999996</v>
      </c>
      <c r="G10" s="8">
        <f t="shared" si="0"/>
        <v>36779820.689999998</v>
      </c>
      <c r="H10" s="8">
        <f t="shared" si="0"/>
        <v>14013166.819999998</v>
      </c>
    </row>
    <row r="11" spans="2:8" ht="9.75" customHeight="1" x14ac:dyDescent="0.25">
      <c r="B11" s="2"/>
      <c r="C11" s="4" t="s">
        <v>3</v>
      </c>
      <c r="D11" s="9">
        <v>17182546.539999999</v>
      </c>
      <c r="E11" s="9">
        <v>363714992.88</v>
      </c>
      <c r="F11" s="9">
        <v>349217987.79000002</v>
      </c>
      <c r="G11" s="9">
        <f>+D11+E11-F11</f>
        <v>31679551.629999995</v>
      </c>
      <c r="H11" s="9">
        <f>+G11-D11</f>
        <v>14497005.089999996</v>
      </c>
    </row>
    <row r="12" spans="2:8" ht="9.75" customHeight="1" x14ac:dyDescent="0.25">
      <c r="B12" s="2"/>
      <c r="C12" s="4" t="s">
        <v>4</v>
      </c>
      <c r="D12" s="9">
        <v>5584107.3300000001</v>
      </c>
      <c r="E12" s="9">
        <v>281709679.48000002</v>
      </c>
      <c r="F12" s="9">
        <v>282193517.75</v>
      </c>
      <c r="G12" s="9">
        <f t="shared" ref="G12:G17" si="1">+D12+E12-F12</f>
        <v>5100269.0600000024</v>
      </c>
      <c r="H12" s="9">
        <f t="shared" ref="H12:H17" si="2">+G12-D12</f>
        <v>-483838.26999999769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1"/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436545</v>
      </c>
      <c r="F15" s="9">
        <v>436545</v>
      </c>
      <c r="G15" s="9">
        <f t="shared" si="1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316240493.59000003</v>
      </c>
      <c r="E19" s="8">
        <f>+E20+E21+E22+E23+E24+E25+E26+E27+E28</f>
        <v>92833643.010000005</v>
      </c>
      <c r="F19" s="8">
        <f>+F20+F21+F22+F23+F24-F25+F26+F27+F28</f>
        <v>32127389.700000003</v>
      </c>
      <c r="G19" s="8">
        <f t="shared" ref="G19:H19" si="3">+G20+G21+G22+G23+G24+G25+G26+G27+G28</f>
        <v>376946746.90000004</v>
      </c>
      <c r="H19" s="8">
        <f t="shared" si="3"/>
        <v>60706253.310000002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4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5">+D21+E21-F21</f>
        <v>0</v>
      </c>
      <c r="H21" s="9">
        <f t="shared" si="4"/>
        <v>0</v>
      </c>
    </row>
    <row r="22" spans="2:8" ht="9.75" customHeight="1" x14ac:dyDescent="0.25">
      <c r="B22" s="2"/>
      <c r="C22" s="4" t="s">
        <v>13</v>
      </c>
      <c r="D22" s="9">
        <v>399686276.17000002</v>
      </c>
      <c r="E22" s="9">
        <v>90868698.840000004</v>
      </c>
      <c r="F22" s="9">
        <v>17082006.960000001</v>
      </c>
      <c r="G22" s="9">
        <f t="shared" si="5"/>
        <v>473472968.05000001</v>
      </c>
      <c r="H22" s="9">
        <f t="shared" si="4"/>
        <v>73786691.879999995</v>
      </c>
    </row>
    <row r="23" spans="2:8" ht="9.75" customHeight="1" x14ac:dyDescent="0.25">
      <c r="B23" s="2"/>
      <c r="C23" s="4" t="s">
        <v>14</v>
      </c>
      <c r="D23" s="9">
        <v>28310322.82</v>
      </c>
      <c r="E23" s="9">
        <v>1964944.17</v>
      </c>
      <c r="F23" s="9">
        <v>0</v>
      </c>
      <c r="G23" s="9">
        <f t="shared" si="5"/>
        <v>30275266.990000002</v>
      </c>
      <c r="H23" s="9">
        <f t="shared" si="4"/>
        <v>1964944.1700000018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5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-111756105.40000001</v>
      </c>
      <c r="E25" s="9">
        <v>0</v>
      </c>
      <c r="F25" s="9">
        <v>-15045382.74</v>
      </c>
      <c r="G25" s="9">
        <f>+D25+E25+F25</f>
        <v>-126801488.14</v>
      </c>
      <c r="H25" s="9">
        <f t="shared" si="4"/>
        <v>-15045382.739999995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5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5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5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2021-02-04T00:29:56Z</dcterms:modified>
</cp:coreProperties>
</file>