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0\ESTADOS FINANCIEROS DICIEMBRE 2020\II ESTADOS E INFORMACIÓN PRESUPUESTARIA\b) Estado Analítico del Ejercicio del Presupuesto de Egresos\"/>
    </mc:Choice>
  </mc:AlternateContent>
  <xr:revisionPtr revIDLastSave="0" documentId="13_ncr:1_{96EEE200-45D3-4930-96D8-4E35C1D61C5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EPE CA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12" l="1"/>
  <c r="F63" i="12"/>
  <c r="D63" i="12"/>
  <c r="C63" i="12"/>
  <c r="E62" i="12"/>
  <c r="H62" i="12" s="1"/>
  <c r="E61" i="12"/>
  <c r="H61" i="12" s="1"/>
  <c r="H60" i="12"/>
  <c r="E60" i="12"/>
  <c r="E59" i="12"/>
  <c r="H59" i="12" s="1"/>
  <c r="E58" i="12"/>
  <c r="H58" i="12" s="1"/>
  <c r="E57" i="12"/>
  <c r="H57" i="12" s="1"/>
  <c r="E56" i="12"/>
  <c r="H56" i="12" s="1"/>
  <c r="E55" i="12"/>
  <c r="H55" i="12" s="1"/>
  <c r="H54" i="12"/>
  <c r="E54" i="12"/>
  <c r="E53" i="12"/>
  <c r="H53" i="12" s="1"/>
  <c r="E52" i="12"/>
  <c r="H52" i="12" s="1"/>
  <c r="E51" i="12"/>
  <c r="H51" i="12" s="1"/>
  <c r="E50" i="12"/>
  <c r="H50" i="12" s="1"/>
  <c r="E49" i="12"/>
  <c r="H49" i="12" s="1"/>
  <c r="H48" i="12"/>
  <c r="E48" i="12"/>
  <c r="E47" i="12"/>
  <c r="H47" i="12" s="1"/>
  <c r="E46" i="12"/>
  <c r="H46" i="12" s="1"/>
  <c r="E45" i="12"/>
  <c r="H45" i="12" s="1"/>
  <c r="E44" i="12"/>
  <c r="H44" i="12" s="1"/>
  <c r="E43" i="12"/>
  <c r="H43" i="12" s="1"/>
  <c r="H42" i="12"/>
  <c r="E42" i="12"/>
  <c r="E41" i="12"/>
  <c r="H41" i="12" s="1"/>
  <c r="E40" i="12"/>
  <c r="H40" i="12" s="1"/>
  <c r="E39" i="12"/>
  <c r="H39" i="12" s="1"/>
  <c r="E38" i="12"/>
  <c r="H38" i="12" s="1"/>
  <c r="E37" i="12"/>
  <c r="H37" i="12" s="1"/>
  <c r="H36" i="12"/>
  <c r="E36" i="12"/>
  <c r="E35" i="12"/>
  <c r="H35" i="12" s="1"/>
  <c r="E34" i="12"/>
  <c r="H34" i="12" s="1"/>
  <c r="E33" i="12"/>
  <c r="H33" i="12" s="1"/>
  <c r="E32" i="12"/>
  <c r="H32" i="12" s="1"/>
  <c r="E31" i="12"/>
  <c r="H31" i="12" s="1"/>
  <c r="H30" i="12"/>
  <c r="E30" i="12"/>
  <c r="E29" i="12"/>
  <c r="H29" i="12" s="1"/>
  <c r="E28" i="12"/>
  <c r="H28" i="12" s="1"/>
  <c r="E27" i="12"/>
  <c r="H27" i="12" s="1"/>
  <c r="E26" i="12"/>
  <c r="H26" i="12" s="1"/>
  <c r="E25" i="12"/>
  <c r="H25" i="12" s="1"/>
  <c r="H24" i="12"/>
  <c r="E24" i="12"/>
  <c r="E23" i="12"/>
  <c r="H23" i="12" s="1"/>
  <c r="E22" i="12"/>
  <c r="H22" i="12" s="1"/>
  <c r="E21" i="12"/>
  <c r="H21" i="12" s="1"/>
  <c r="E20" i="12"/>
  <c r="H20" i="12" s="1"/>
  <c r="E19" i="12"/>
  <c r="H19" i="12" s="1"/>
  <c r="H18" i="12"/>
  <c r="E18" i="12"/>
  <c r="E17" i="12"/>
  <c r="H17" i="12" s="1"/>
  <c r="E16" i="12"/>
  <c r="H16" i="12" s="1"/>
  <c r="E15" i="12"/>
  <c r="H15" i="12" s="1"/>
  <c r="G14" i="12"/>
  <c r="F14" i="12"/>
  <c r="D14" i="12"/>
  <c r="D13" i="12" s="1"/>
  <c r="D12" i="12" s="1"/>
  <c r="D11" i="12" s="1"/>
  <c r="D10" i="12" s="1"/>
  <c r="D9" i="12" s="1"/>
  <c r="C14" i="12"/>
  <c r="G13" i="12"/>
  <c r="G12" i="12" s="1"/>
  <c r="G11" i="12" s="1"/>
  <c r="G10" i="12" s="1"/>
  <c r="G9" i="12" s="1"/>
  <c r="F13" i="12"/>
  <c r="F12" i="12" s="1"/>
  <c r="F11" i="12" s="1"/>
  <c r="F10" i="12" s="1"/>
  <c r="F9" i="12" s="1"/>
  <c r="C13" i="12"/>
  <c r="C12" i="12" s="1"/>
  <c r="C11" i="12" s="1"/>
  <c r="C10" i="12" s="1"/>
  <c r="C9" i="12" s="1"/>
  <c r="H14" i="12" l="1"/>
  <c r="H13" i="12" s="1"/>
  <c r="H12" i="12" s="1"/>
  <c r="H11" i="12" s="1"/>
  <c r="H10" i="12" s="1"/>
  <c r="H9" i="12" s="1"/>
  <c r="H63" i="12"/>
  <c r="E14" i="12"/>
  <c r="E13" i="12" s="1"/>
  <c r="E12" i="12" s="1"/>
  <c r="E11" i="12" s="1"/>
  <c r="E10" i="12" s="1"/>
  <c r="E9" i="12" s="1"/>
  <c r="E63" i="12"/>
</calcChain>
</file>

<file path=xl/sharedStrings.xml><?xml version="1.0" encoding="utf-8"?>
<sst xmlns="http://schemas.openxmlformats.org/spreadsheetml/2006/main" count="69" uniqueCount="69">
  <si>
    <t>Concepto</t>
  </si>
  <si>
    <t>Modificado</t>
  </si>
  <si>
    <t>Devengado</t>
  </si>
  <si>
    <t>Estado Analítico del Ejercicio del Presupuesto de Egresos</t>
  </si>
  <si>
    <t>Clasificación Administrativa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</si>
  <si>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</si>
  <si>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</si>
  <si>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</si>
  <si>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</si>
  <si>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</si>
  <si>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</si>
  <si>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</si>
  <si>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</si>
  <si>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001 Presidencia Municipal.</t>
  </si>
  <si>
    <t>002 Secretaria General.</t>
  </si>
  <si>
    <t>003 Departamento De Curp Y Cartillas.</t>
  </si>
  <si>
    <t>004 Departamento De Registro Civil.</t>
  </si>
  <si>
    <t>005 Dirección De Comunicación Social.</t>
  </si>
  <si>
    <t>006 Secretaría De Gobernación.</t>
  </si>
  <si>
    <t>007 Tesorería.</t>
  </si>
  <si>
    <t>008 Secretaría De Administración.</t>
  </si>
  <si>
    <t>009 Dirección De Servicios Generales.</t>
  </si>
  <si>
    <t>010 Secretaría De Seguridad Pública.</t>
  </si>
  <si>
    <t>011 Dirección De Industria Y Comercio.</t>
  </si>
  <si>
    <t>012 Dirección De Rastro Municipal.</t>
  </si>
  <si>
    <t>013 Coordinación De Turismo.</t>
  </si>
  <si>
    <t>014 Dirección De Cultura.</t>
  </si>
  <si>
    <t>015 Secretaría De Desarrollo Social Municipal.</t>
  </si>
  <si>
    <t>016 Secretaría De Desarrollo Humano Y Educativo.</t>
  </si>
  <si>
    <t>017 Secretaría De Desarrollo Urbano, Rural Y Medio Ambiente.</t>
  </si>
  <si>
    <t>018 Coordinación De Salud.</t>
  </si>
  <si>
    <t>019 Instituto Municipal De La Juventud Y El Deporte.</t>
  </si>
  <si>
    <t>020 Instituto Municipal De La Mujer.</t>
  </si>
  <si>
    <t>021 Contraloría Municipal.</t>
  </si>
  <si>
    <t>022 Coordinación De Transparencia.</t>
  </si>
  <si>
    <t>023 Dirección De Catastro E Impuesto Predial.</t>
  </si>
  <si>
    <t>024 Sindicatura Municipal.</t>
  </si>
  <si>
    <t>025 Dirección De Bomberos Y Protección Civil.</t>
  </si>
  <si>
    <t>026 Dif (Desarrollo Integral De La Familia).</t>
  </si>
  <si>
    <t>027 Junta Auxiliar De Villa Ávila Camacho.</t>
  </si>
  <si>
    <t>028 Junta Auxiliar De Tlaxcalantongo.</t>
  </si>
  <si>
    <t>029 Junta Auxiliar De Jalapilla.</t>
  </si>
  <si>
    <t>030 Junta Auxiliar De San Pedro Itztla.</t>
  </si>
  <si>
    <t>031 Junta Auxiliar De San Antonio Ocopetlatlan.</t>
  </si>
  <si>
    <t>032 Junta Auxiliar De San Agustín Atlihuacan.</t>
  </si>
  <si>
    <t>033 Junta Auxiliar De Gilberto Camacho.</t>
  </si>
  <si>
    <t>034 Junta Auxiliar De Tlapehuala.</t>
  </si>
  <si>
    <t>035 Junta Auxiliar De Santa Rita.</t>
  </si>
  <si>
    <t>036 Junta Auxiliar De San Isidro.</t>
  </si>
  <si>
    <t>037 Secretaría De Infraestructura Y Servicios Públicos Y Ecología.</t>
  </si>
  <si>
    <t>038 Dirección Del Organismo Operador De Servicio De Limpia.</t>
  </si>
  <si>
    <t>039 Parques Y Jardines.</t>
  </si>
  <si>
    <t>040 Panteones.</t>
  </si>
  <si>
    <t>041 Centro De Reinserción Social.</t>
  </si>
  <si>
    <t>042 Dirección De Tránsito Y Vialidad.</t>
  </si>
  <si>
    <t>043 Cunetas Y Drenajes.</t>
  </si>
  <si>
    <t>044 Comité De Feria.</t>
  </si>
  <si>
    <t>045 Coordinación Ejecutiva De Presidencia</t>
  </si>
  <si>
    <t>046 Secretaría De Desarrollo Económico Y Competitividad</t>
  </si>
  <si>
    <t>047 Dirección De Recursos Materiales.</t>
  </si>
  <si>
    <t xml:space="preserve">3.1.1.1.1.197 Xicotepec Puebla </t>
  </si>
  <si>
    <t>3.1.1.1 Gobierno Municipal</t>
  </si>
  <si>
    <t>3.1.1 Gobierno General Municipal</t>
  </si>
  <si>
    <t>3.1 Sector Publico No Financiero</t>
  </si>
  <si>
    <t>MUNICIPIO DE XICOTEPEC PUEBLA</t>
  </si>
  <si>
    <t>3 Sector Publico Municipal</t>
  </si>
  <si>
    <t xml:space="preserve"> 3.1.1.1.1  Organo Ejecutivo Municipal (Ayuntamiento)</t>
  </si>
  <si>
    <t>048 Secretaría de Bienestar.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</si>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</sst>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2" borderId="10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/>
    <xf numFmtId="4" fontId="3" fillId="4" borderId="9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center" indent="2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top"/>
    </xf>
    <xf numFmtId="4" fontId="4" fillId="0" borderId="16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1:H63"/>
  <sheetViews>
    <sheetView showGridLines="0" tabSelected="1" topLeftCell="A43" zoomScale="154" zoomScaleNormal="154" workbookViewId="0">
      <selection activeCell="C13" sqref="C13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7" width="11.42578125" style="2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17" t="s">
        <v>64</v>
      </c>
      <c r="C2" s="18"/>
      <c r="D2" s="18"/>
      <c r="E2" s="18"/>
      <c r="F2" s="18"/>
      <c r="G2" s="18"/>
      <c r="H2" s="19"/>
    </row>
    <row r="3" spans="2:8" x14ac:dyDescent="0.25">
      <c r="B3" s="20" t="s">
        <v>3</v>
      </c>
      <c r="C3" s="21"/>
      <c r="D3" s="21"/>
      <c r="E3" s="21"/>
      <c r="F3" s="21"/>
      <c r="G3" s="21"/>
      <c r="H3" s="22"/>
    </row>
    <row r="4" spans="2:8" x14ac:dyDescent="0.25">
      <c r="B4" s="20" t="s">
        <v>4</v>
      </c>
      <c r="C4" s="21"/>
      <c r="D4" s="21"/>
      <c r="E4" s="21"/>
      <c r="F4" s="21"/>
      <c r="G4" s="21"/>
      <c r="H4" s="22"/>
    </row>
    <row r="5" spans="2:8" ht="15.75" thickBot="1" x14ac:dyDescent="0.3">
      <c r="B5" s="23" t="s">
        <v>68</v>
      </c>
      <c r="C5" s="24"/>
      <c r="D5" s="24"/>
      <c r="E5" s="24"/>
      <c r="F5" s="24"/>
      <c r="G5" s="24"/>
      <c r="H5" s="25"/>
    </row>
    <row r="6" spans="2:8" ht="15.75" thickBot="1" x14ac:dyDescent="0.3">
      <c r="B6" s="26" t="s">
        <v>0</v>
      </c>
      <c r="C6" s="29" t="s">
        <v>5</v>
      </c>
      <c r="D6" s="30"/>
      <c r="E6" s="30"/>
      <c r="F6" s="30"/>
      <c r="G6" s="31"/>
      <c r="H6" s="32" t="s">
        <v>6</v>
      </c>
    </row>
    <row r="7" spans="2:8" ht="17.25" thickBot="1" x14ac:dyDescent="0.3">
      <c r="B7" s="27"/>
      <c r="C7" s="3" t="s">
        <v>7</v>
      </c>
      <c r="D7" s="4" t="s">
        <v>8</v>
      </c>
      <c r="E7" s="4" t="s">
        <v>1</v>
      </c>
      <c r="F7" s="4" t="s">
        <v>2</v>
      </c>
      <c r="G7" s="4" t="s">
        <v>9</v>
      </c>
      <c r="H7" s="33"/>
    </row>
    <row r="8" spans="2:8" ht="15.75" thickBot="1" x14ac:dyDescent="0.3">
      <c r="B8" s="28"/>
      <c r="C8" s="11">
        <v>1</v>
      </c>
      <c r="D8" s="12">
        <v>2</v>
      </c>
      <c r="E8" s="4" t="s">
        <v>10</v>
      </c>
      <c r="F8" s="12">
        <v>4</v>
      </c>
      <c r="G8" s="12">
        <v>5</v>
      </c>
      <c r="H8" s="4" t="s">
        <v>11</v>
      </c>
    </row>
    <row r="9" spans="2:8" x14ac:dyDescent="0.25">
      <c r="B9" s="13" t="s">
        <v>65</v>
      </c>
      <c r="C9" s="14">
        <f>+C10</f>
        <v>239976215.93999997</v>
      </c>
      <c r="D9" s="14">
        <f t="shared" ref="D9:H13" si="0">+D10</f>
        <v>31029003.140000004</v>
      </c>
      <c r="E9" s="14">
        <f t="shared" si="0"/>
        <v>271005219.07999992</v>
      </c>
      <c r="F9" s="14">
        <f t="shared" si="0"/>
        <v>241486718.94999999</v>
      </c>
      <c r="G9" s="14">
        <f t="shared" si="0"/>
        <v>233134662.92999998</v>
      </c>
      <c r="H9" s="14">
        <f t="shared" si="0"/>
        <v>29518500.129999988</v>
      </c>
    </row>
    <row r="10" spans="2:8" x14ac:dyDescent="0.25">
      <c r="B10" s="15" t="s">
        <v>63</v>
      </c>
      <c r="C10" s="16">
        <f>+C11</f>
        <v>239976215.93999997</v>
      </c>
      <c r="D10" s="16">
        <f t="shared" si="0"/>
        <v>31029003.140000004</v>
      </c>
      <c r="E10" s="16">
        <f t="shared" si="0"/>
        <v>271005219.07999992</v>
      </c>
      <c r="F10" s="16">
        <f t="shared" si="0"/>
        <v>241486718.94999999</v>
      </c>
      <c r="G10" s="16">
        <f t="shared" si="0"/>
        <v>233134662.92999998</v>
      </c>
      <c r="H10" s="16">
        <f t="shared" si="0"/>
        <v>29518500.129999988</v>
      </c>
    </row>
    <row r="11" spans="2:8" x14ac:dyDescent="0.25">
      <c r="B11" s="15" t="s">
        <v>62</v>
      </c>
      <c r="C11" s="16">
        <f>+C12</f>
        <v>239976215.93999997</v>
      </c>
      <c r="D11" s="16">
        <f t="shared" si="0"/>
        <v>31029003.140000004</v>
      </c>
      <c r="E11" s="16">
        <f t="shared" si="0"/>
        <v>271005219.07999992</v>
      </c>
      <c r="F11" s="16">
        <f t="shared" si="0"/>
        <v>241486718.94999999</v>
      </c>
      <c r="G11" s="16">
        <f t="shared" si="0"/>
        <v>233134662.92999998</v>
      </c>
      <c r="H11" s="16">
        <f t="shared" si="0"/>
        <v>29518500.129999988</v>
      </c>
    </row>
    <row r="12" spans="2:8" x14ac:dyDescent="0.25">
      <c r="B12" s="9" t="s">
        <v>61</v>
      </c>
      <c r="C12" s="16">
        <f>+C13</f>
        <v>239976215.93999997</v>
      </c>
      <c r="D12" s="16">
        <f t="shared" si="0"/>
        <v>31029003.140000004</v>
      </c>
      <c r="E12" s="16">
        <f t="shared" si="0"/>
        <v>271005219.07999992</v>
      </c>
      <c r="F12" s="16">
        <f t="shared" si="0"/>
        <v>241486718.94999999</v>
      </c>
      <c r="G12" s="16">
        <f t="shared" si="0"/>
        <v>233134662.92999998</v>
      </c>
      <c r="H12" s="16">
        <f t="shared" si="0"/>
        <v>29518500.129999988</v>
      </c>
    </row>
    <row r="13" spans="2:8" x14ac:dyDescent="0.25">
      <c r="B13" s="15" t="s">
        <v>66</v>
      </c>
      <c r="C13" s="16">
        <f>+C14</f>
        <v>239976215.93999997</v>
      </c>
      <c r="D13" s="16">
        <f t="shared" si="0"/>
        <v>31029003.140000004</v>
      </c>
      <c r="E13" s="16">
        <f t="shared" si="0"/>
        <v>271005219.07999992</v>
      </c>
      <c r="F13" s="16">
        <f t="shared" si="0"/>
        <v>241486718.94999999</v>
      </c>
      <c r="G13" s="16">
        <f t="shared" si="0"/>
        <v>233134662.92999998</v>
      </c>
      <c r="H13" s="16">
        <f t="shared" si="0"/>
        <v>29518500.129999988</v>
      </c>
    </row>
    <row r="14" spans="2:8" x14ac:dyDescent="0.25">
      <c r="B14" s="15" t="s">
        <v>60</v>
      </c>
      <c r="C14" s="16">
        <f>+C15+C16+C17+C18+C19+C20+C21+C22+C23+C24+C25+C26+C27+C28+C29+C30+C31+C32+C33+C34+C35+C36+C37+C38+C39+C40+C41+C42+C43+C44+C45+C46+C47+C48+C49+C50+C51+C52+C53+C54+C55+C56+C57+C58+C59+C60+C61+C62</f>
        <v>239976215.93999997</v>
      </c>
      <c r="D14" s="16">
        <f t="shared" ref="D14:H14" si="1">+D15+D16+D17+D18+D19+D20+D21+D22+D23+D24+D25+D26+D27+D28+D29+D30+D31+D32+D33+D34+D35+D36+D37+D38+D39+D40+D41+D42+D43+D44+D45+D46+D47+D48+D49+D50+D51+D52+D53+D54+D55+D56+D57+D58+D59+D60+D61+D62</f>
        <v>31029003.140000004</v>
      </c>
      <c r="E14" s="16">
        <f t="shared" si="1"/>
        <v>271005219.07999992</v>
      </c>
      <c r="F14" s="16">
        <f t="shared" si="1"/>
        <v>241486718.94999999</v>
      </c>
      <c r="G14" s="16">
        <f t="shared" si="1"/>
        <v>233134662.92999998</v>
      </c>
      <c r="H14" s="16">
        <f t="shared" si="1"/>
        <v>29518500.129999988</v>
      </c>
    </row>
    <row r="15" spans="2:8" x14ac:dyDescent="0.25">
      <c r="B15" s="10" t="s">
        <v>13</v>
      </c>
      <c r="C15" s="6">
        <v>11816525.039999999</v>
      </c>
      <c r="D15" s="6">
        <v>1556038.36</v>
      </c>
      <c r="E15" s="6">
        <f>+C15+D15</f>
        <v>13372563.399999999</v>
      </c>
      <c r="F15" s="6">
        <v>9209080.0899999999</v>
      </c>
      <c r="G15" s="6">
        <v>9093080.0899999999</v>
      </c>
      <c r="H15" s="6">
        <f>+E15-F15</f>
        <v>4163483.3099999987</v>
      </c>
    </row>
    <row r="16" spans="2:8" x14ac:dyDescent="0.25">
      <c r="B16" s="10" t="s">
        <v>14</v>
      </c>
      <c r="C16" s="6">
        <v>2313033</v>
      </c>
      <c r="D16" s="6">
        <v>-171569.92000000001</v>
      </c>
      <c r="E16" s="6">
        <f t="shared" ref="E16:E62" si="2">+C16+D16</f>
        <v>2141463.08</v>
      </c>
      <c r="F16" s="6">
        <v>1880904.53</v>
      </c>
      <c r="G16" s="6">
        <v>1776504.53</v>
      </c>
      <c r="H16" s="6">
        <f t="shared" ref="H16:H62" si="3">+E16-F16</f>
        <v>260558.55000000005</v>
      </c>
    </row>
    <row r="17" spans="2:8" x14ac:dyDescent="0.25">
      <c r="B17" s="10" t="s">
        <v>15</v>
      </c>
      <c r="C17" s="6">
        <v>126068</v>
      </c>
      <c r="D17" s="6">
        <v>482.74</v>
      </c>
      <c r="E17" s="6">
        <f t="shared" si="2"/>
        <v>126550.74</v>
      </c>
      <c r="F17" s="6">
        <v>120653.72</v>
      </c>
      <c r="G17" s="6">
        <v>120653.72</v>
      </c>
      <c r="H17" s="6">
        <f t="shared" si="3"/>
        <v>5897.0200000000041</v>
      </c>
    </row>
    <row r="18" spans="2:8" x14ac:dyDescent="0.25">
      <c r="B18" s="10" t="s">
        <v>16</v>
      </c>
      <c r="C18" s="6">
        <v>887232</v>
      </c>
      <c r="D18" s="6">
        <v>-119562.78</v>
      </c>
      <c r="E18" s="6">
        <f t="shared" si="2"/>
        <v>767669.22</v>
      </c>
      <c r="F18" s="6">
        <v>753924.56</v>
      </c>
      <c r="G18" s="6">
        <v>753924.56</v>
      </c>
      <c r="H18" s="6">
        <f t="shared" si="3"/>
        <v>13744.659999999916</v>
      </c>
    </row>
    <row r="19" spans="2:8" x14ac:dyDescent="0.25">
      <c r="B19" s="10" t="s">
        <v>17</v>
      </c>
      <c r="C19" s="6">
        <v>4978986.67</v>
      </c>
      <c r="D19" s="6">
        <v>285224.48</v>
      </c>
      <c r="E19" s="6">
        <f t="shared" si="2"/>
        <v>5264211.1500000004</v>
      </c>
      <c r="F19" s="6">
        <v>5085107.72</v>
      </c>
      <c r="G19" s="6">
        <v>5085107.72</v>
      </c>
      <c r="H19" s="6">
        <f t="shared" si="3"/>
        <v>179103.43000000063</v>
      </c>
    </row>
    <row r="20" spans="2:8" x14ac:dyDescent="0.25">
      <c r="B20" s="10" t="s">
        <v>18</v>
      </c>
      <c r="C20" s="6">
        <v>1968720</v>
      </c>
      <c r="D20" s="6">
        <v>-213077.87</v>
      </c>
      <c r="E20" s="6">
        <f t="shared" si="2"/>
        <v>1755642.13</v>
      </c>
      <c r="F20" s="6">
        <v>1624848.4</v>
      </c>
      <c r="G20" s="6">
        <v>1624848.4</v>
      </c>
      <c r="H20" s="6">
        <f t="shared" si="3"/>
        <v>130793.72999999998</v>
      </c>
    </row>
    <row r="21" spans="2:8" x14ac:dyDescent="0.25">
      <c r="B21" s="10" t="s">
        <v>19</v>
      </c>
      <c r="C21" s="6">
        <v>22841016.02</v>
      </c>
      <c r="D21" s="6">
        <v>-789309.87</v>
      </c>
      <c r="E21" s="6">
        <f t="shared" si="2"/>
        <v>22051706.149999999</v>
      </c>
      <c r="F21" s="6">
        <v>22016932.809999999</v>
      </c>
      <c r="G21" s="6">
        <v>21982132.809999999</v>
      </c>
      <c r="H21" s="6">
        <f t="shared" si="3"/>
        <v>34773.339999999851</v>
      </c>
    </row>
    <row r="22" spans="2:8" x14ac:dyDescent="0.25">
      <c r="B22" s="10" t="s">
        <v>20</v>
      </c>
      <c r="C22" s="6">
        <v>6313810</v>
      </c>
      <c r="D22" s="6">
        <v>-3342017.93</v>
      </c>
      <c r="E22" s="6">
        <f t="shared" si="2"/>
        <v>2971792.07</v>
      </c>
      <c r="F22" s="6">
        <v>2031389.63</v>
      </c>
      <c r="G22" s="6">
        <v>2031389.63</v>
      </c>
      <c r="H22" s="6">
        <f t="shared" si="3"/>
        <v>940402.44</v>
      </c>
    </row>
    <row r="23" spans="2:8" x14ac:dyDescent="0.25">
      <c r="B23" s="10" t="s">
        <v>21</v>
      </c>
      <c r="C23" s="6">
        <v>2280800</v>
      </c>
      <c r="D23" s="6">
        <v>-581196.14</v>
      </c>
      <c r="E23" s="6">
        <f t="shared" si="2"/>
        <v>1699603.8599999999</v>
      </c>
      <c r="F23" s="6">
        <v>1680471.38</v>
      </c>
      <c r="G23" s="6">
        <v>1332130.44</v>
      </c>
      <c r="H23" s="6">
        <f t="shared" si="3"/>
        <v>19132.479999999981</v>
      </c>
    </row>
    <row r="24" spans="2:8" x14ac:dyDescent="0.25">
      <c r="B24" s="10" t="s">
        <v>22</v>
      </c>
      <c r="C24" s="6">
        <v>20844704.100000001</v>
      </c>
      <c r="D24" s="6">
        <v>6195910.7400000002</v>
      </c>
      <c r="E24" s="6">
        <f t="shared" si="2"/>
        <v>27040614.840000004</v>
      </c>
      <c r="F24" s="6">
        <v>26494765.329999998</v>
      </c>
      <c r="G24" s="6">
        <v>25861558.449999999</v>
      </c>
      <c r="H24" s="6">
        <f t="shared" si="3"/>
        <v>545849.51000000536</v>
      </c>
    </row>
    <row r="25" spans="2:8" x14ac:dyDescent="0.25">
      <c r="B25" s="10" t="s">
        <v>23</v>
      </c>
      <c r="C25" s="6">
        <v>1467300</v>
      </c>
      <c r="D25" s="6">
        <v>-99195.8</v>
      </c>
      <c r="E25" s="6">
        <f t="shared" si="2"/>
        <v>1368104.2</v>
      </c>
      <c r="F25" s="6">
        <v>1277387.8500000001</v>
      </c>
      <c r="G25" s="6">
        <v>1277387.8500000001</v>
      </c>
      <c r="H25" s="6">
        <f t="shared" si="3"/>
        <v>90716.34999999986</v>
      </c>
    </row>
    <row r="26" spans="2:8" x14ac:dyDescent="0.25">
      <c r="B26" s="10" t="s">
        <v>24</v>
      </c>
      <c r="C26" s="6">
        <v>2282994</v>
      </c>
      <c r="D26" s="6">
        <v>146577.56</v>
      </c>
      <c r="E26" s="6">
        <f t="shared" si="2"/>
        <v>2429571.56</v>
      </c>
      <c r="F26" s="6">
        <v>2248778.61</v>
      </c>
      <c r="G26" s="6">
        <v>2248778.61</v>
      </c>
      <c r="H26" s="6">
        <f t="shared" si="3"/>
        <v>180792.95000000019</v>
      </c>
    </row>
    <row r="27" spans="2:8" x14ac:dyDescent="0.25">
      <c r="B27" s="10" t="s">
        <v>25</v>
      </c>
      <c r="C27" s="6">
        <v>6100388</v>
      </c>
      <c r="D27" s="6">
        <v>-1165931.04</v>
      </c>
      <c r="E27" s="6">
        <f t="shared" si="2"/>
        <v>4934456.96</v>
      </c>
      <c r="F27" s="6">
        <v>3307705.28</v>
      </c>
      <c r="G27" s="6">
        <v>3006105.28</v>
      </c>
      <c r="H27" s="6">
        <f t="shared" si="3"/>
        <v>1626751.6800000002</v>
      </c>
    </row>
    <row r="28" spans="2:8" x14ac:dyDescent="0.25">
      <c r="B28" s="10" t="s">
        <v>26</v>
      </c>
      <c r="C28" s="6">
        <v>463973.32</v>
      </c>
      <c r="D28" s="6">
        <v>115721.43</v>
      </c>
      <c r="E28" s="6">
        <f t="shared" si="2"/>
        <v>579694.75</v>
      </c>
      <c r="F28" s="6">
        <v>564691.79</v>
      </c>
      <c r="G28" s="6">
        <v>564691.79</v>
      </c>
      <c r="H28" s="6">
        <f t="shared" si="3"/>
        <v>15002.959999999963</v>
      </c>
    </row>
    <row r="29" spans="2:8" x14ac:dyDescent="0.25">
      <c r="B29" s="10" t="s">
        <v>27</v>
      </c>
      <c r="C29" s="6">
        <v>2782200</v>
      </c>
      <c r="D29" s="6">
        <v>1091294.93</v>
      </c>
      <c r="E29" s="6">
        <f t="shared" si="2"/>
        <v>3873494.9299999997</v>
      </c>
      <c r="F29" s="6">
        <v>3873494.93</v>
      </c>
      <c r="G29" s="6">
        <v>3873494.93</v>
      </c>
      <c r="H29" s="6">
        <f t="shared" si="3"/>
        <v>0</v>
      </c>
    </row>
    <row r="30" spans="2:8" x14ac:dyDescent="0.25">
      <c r="B30" s="10" t="s">
        <v>28</v>
      </c>
      <c r="C30" s="6">
        <v>2051854.67</v>
      </c>
      <c r="D30" s="6">
        <v>-176118.8</v>
      </c>
      <c r="E30" s="6">
        <f t="shared" si="2"/>
        <v>1875735.8699999999</v>
      </c>
      <c r="F30" s="6">
        <v>1472064.08</v>
      </c>
      <c r="G30" s="6">
        <v>1472064.08</v>
      </c>
      <c r="H30" s="6">
        <f t="shared" si="3"/>
        <v>403671.7899999998</v>
      </c>
    </row>
    <row r="31" spans="2:8" x14ac:dyDescent="0.25">
      <c r="B31" s="10" t="s">
        <v>29</v>
      </c>
      <c r="C31" s="6">
        <v>1194946</v>
      </c>
      <c r="D31" s="6">
        <v>-758037.65</v>
      </c>
      <c r="E31" s="6">
        <f t="shared" si="2"/>
        <v>436908.35</v>
      </c>
      <c r="F31" s="6">
        <v>377050.04</v>
      </c>
      <c r="G31" s="6">
        <v>377050.04</v>
      </c>
      <c r="H31" s="6">
        <f t="shared" si="3"/>
        <v>59858.31</v>
      </c>
    </row>
    <row r="32" spans="2:8" x14ac:dyDescent="0.25">
      <c r="B32" s="10" t="s">
        <v>30</v>
      </c>
      <c r="C32" s="6">
        <v>942230</v>
      </c>
      <c r="D32" s="6">
        <v>766824.95</v>
      </c>
      <c r="E32" s="6">
        <f t="shared" si="2"/>
        <v>1709054.95</v>
      </c>
      <c r="F32" s="6">
        <v>1708391.61</v>
      </c>
      <c r="G32" s="6">
        <v>1708391.61</v>
      </c>
      <c r="H32" s="6">
        <f t="shared" si="3"/>
        <v>663.33999999985099</v>
      </c>
    </row>
    <row r="33" spans="2:8" x14ac:dyDescent="0.25">
      <c r="B33" s="10" t="s">
        <v>31</v>
      </c>
      <c r="C33" s="6">
        <v>646729.32999999996</v>
      </c>
      <c r="D33" s="6">
        <v>-185115.88</v>
      </c>
      <c r="E33" s="6">
        <f t="shared" si="2"/>
        <v>461613.44999999995</v>
      </c>
      <c r="F33" s="6">
        <v>425297.9</v>
      </c>
      <c r="G33" s="6">
        <v>425297.9</v>
      </c>
      <c r="H33" s="6">
        <f t="shared" si="3"/>
        <v>36315.54999999993</v>
      </c>
    </row>
    <row r="34" spans="2:8" x14ac:dyDescent="0.25">
      <c r="B34" s="10" t="s">
        <v>32</v>
      </c>
      <c r="C34" s="6">
        <v>462760</v>
      </c>
      <c r="D34" s="6">
        <v>14226.1</v>
      </c>
      <c r="E34" s="6">
        <f t="shared" si="2"/>
        <v>476986.1</v>
      </c>
      <c r="F34" s="6">
        <v>450301.5</v>
      </c>
      <c r="G34" s="6">
        <v>450301.5</v>
      </c>
      <c r="H34" s="6">
        <f t="shared" si="3"/>
        <v>26684.599999999977</v>
      </c>
    </row>
    <row r="35" spans="2:8" x14ac:dyDescent="0.25">
      <c r="B35" s="10" t="s">
        <v>33</v>
      </c>
      <c r="C35" s="6">
        <v>1090320</v>
      </c>
      <c r="D35" s="6">
        <v>-2658.26</v>
      </c>
      <c r="E35" s="6">
        <f t="shared" si="2"/>
        <v>1087661.74</v>
      </c>
      <c r="F35" s="6">
        <v>840383.83</v>
      </c>
      <c r="G35" s="6">
        <v>840383.83</v>
      </c>
      <c r="H35" s="6">
        <f t="shared" si="3"/>
        <v>247277.91000000003</v>
      </c>
    </row>
    <row r="36" spans="2:8" x14ac:dyDescent="0.25">
      <c r="B36" s="10" t="s">
        <v>34</v>
      </c>
      <c r="C36" s="6">
        <v>504120</v>
      </c>
      <c r="D36" s="6">
        <v>-108490.99</v>
      </c>
      <c r="E36" s="6">
        <f t="shared" si="2"/>
        <v>395629.01</v>
      </c>
      <c r="F36" s="6">
        <v>355862.74</v>
      </c>
      <c r="G36" s="6">
        <v>355862.74</v>
      </c>
      <c r="H36" s="6">
        <f t="shared" si="3"/>
        <v>39766.270000000019</v>
      </c>
    </row>
    <row r="37" spans="2:8" x14ac:dyDescent="0.25">
      <c r="B37" s="10" t="s">
        <v>35</v>
      </c>
      <c r="C37" s="6">
        <v>1907798.67</v>
      </c>
      <c r="D37" s="6">
        <v>37692.980000000003</v>
      </c>
      <c r="E37" s="6">
        <f t="shared" si="2"/>
        <v>1945491.65</v>
      </c>
      <c r="F37" s="6">
        <v>1672068.4</v>
      </c>
      <c r="G37" s="6">
        <v>1667082.7</v>
      </c>
      <c r="H37" s="6">
        <f t="shared" si="3"/>
        <v>273423.25</v>
      </c>
    </row>
    <row r="38" spans="2:8" x14ac:dyDescent="0.25">
      <c r="B38" s="10" t="s">
        <v>36</v>
      </c>
      <c r="C38" s="6">
        <v>2556857.0699999998</v>
      </c>
      <c r="D38" s="6">
        <v>628065.73</v>
      </c>
      <c r="E38" s="6">
        <f t="shared" si="2"/>
        <v>3184922.8</v>
      </c>
      <c r="F38" s="6">
        <v>2584113.09</v>
      </c>
      <c r="G38" s="6">
        <v>2584113.09</v>
      </c>
      <c r="H38" s="6">
        <f t="shared" si="3"/>
        <v>600809.71</v>
      </c>
    </row>
    <row r="39" spans="2:8" x14ac:dyDescent="0.25">
      <c r="B39" s="10" t="s">
        <v>37</v>
      </c>
      <c r="C39" s="6">
        <v>1740562</v>
      </c>
      <c r="D39" s="6">
        <v>-95454.93</v>
      </c>
      <c r="E39" s="6">
        <f t="shared" si="2"/>
        <v>1645107.07</v>
      </c>
      <c r="F39" s="6">
        <v>1468200.25</v>
      </c>
      <c r="G39" s="6">
        <v>1468200.25</v>
      </c>
      <c r="H39" s="6">
        <f t="shared" si="3"/>
        <v>176906.82000000007</v>
      </c>
    </row>
    <row r="40" spans="2:8" x14ac:dyDescent="0.25">
      <c r="B40" s="10" t="s">
        <v>38</v>
      </c>
      <c r="C40" s="6">
        <v>6424638.1100000003</v>
      </c>
      <c r="D40" s="6">
        <v>154718.25</v>
      </c>
      <c r="E40" s="6">
        <f t="shared" si="2"/>
        <v>6579356.3600000003</v>
      </c>
      <c r="F40" s="6">
        <v>6351521.9500000002</v>
      </c>
      <c r="G40" s="6">
        <v>6351521.9500000002</v>
      </c>
      <c r="H40" s="6">
        <f t="shared" si="3"/>
        <v>227834.41000000015</v>
      </c>
    </row>
    <row r="41" spans="2:8" x14ac:dyDescent="0.25">
      <c r="B41" s="10" t="s">
        <v>39</v>
      </c>
      <c r="C41" s="6">
        <v>1111460</v>
      </c>
      <c r="D41" s="6">
        <v>-93822.84</v>
      </c>
      <c r="E41" s="6">
        <f t="shared" si="2"/>
        <v>1017637.16</v>
      </c>
      <c r="F41" s="6">
        <v>755360.98</v>
      </c>
      <c r="G41" s="6">
        <v>755360.98</v>
      </c>
      <c r="H41" s="6">
        <f t="shared" si="3"/>
        <v>262276.18000000005</v>
      </c>
    </row>
    <row r="42" spans="2:8" x14ac:dyDescent="0.25">
      <c r="B42" s="10" t="s">
        <v>40</v>
      </c>
      <c r="C42" s="6">
        <v>224500</v>
      </c>
      <c r="D42" s="6">
        <v>16355</v>
      </c>
      <c r="E42" s="6">
        <f t="shared" si="2"/>
        <v>240855</v>
      </c>
      <c r="F42" s="6">
        <v>224908.07</v>
      </c>
      <c r="G42" s="6">
        <v>224908.07</v>
      </c>
      <c r="H42" s="6">
        <f t="shared" si="3"/>
        <v>15946.929999999993</v>
      </c>
    </row>
    <row r="43" spans="2:8" x14ac:dyDescent="0.25">
      <c r="B43" s="10" t="s">
        <v>41</v>
      </c>
      <c r="C43" s="6">
        <v>154664</v>
      </c>
      <c r="D43" s="6">
        <v>17021.39</v>
      </c>
      <c r="E43" s="6">
        <f t="shared" si="2"/>
        <v>171685.39</v>
      </c>
      <c r="F43" s="6">
        <v>121569.44</v>
      </c>
      <c r="G43" s="6">
        <v>121569.44</v>
      </c>
      <c r="H43" s="6">
        <f t="shared" si="3"/>
        <v>50115.950000000012</v>
      </c>
    </row>
    <row r="44" spans="2:8" x14ac:dyDescent="0.25">
      <c r="B44" s="10" t="s">
        <v>42</v>
      </c>
      <c r="C44" s="6">
        <v>181400</v>
      </c>
      <c r="D44" s="6">
        <v>9674.4699999999993</v>
      </c>
      <c r="E44" s="6">
        <f t="shared" si="2"/>
        <v>191074.47</v>
      </c>
      <c r="F44" s="6">
        <v>99975.99</v>
      </c>
      <c r="G44" s="6">
        <v>99975.99</v>
      </c>
      <c r="H44" s="6">
        <f t="shared" si="3"/>
        <v>91098.48</v>
      </c>
    </row>
    <row r="45" spans="2:8" x14ac:dyDescent="0.25">
      <c r="B45" s="10" t="s">
        <v>43</v>
      </c>
      <c r="C45" s="7">
        <v>157350</v>
      </c>
      <c r="D45" s="7">
        <v>5382</v>
      </c>
      <c r="E45" s="6">
        <f t="shared" si="2"/>
        <v>162732</v>
      </c>
      <c r="F45" s="7">
        <v>141032.29999999999</v>
      </c>
      <c r="G45" s="7">
        <v>141032.29999999999</v>
      </c>
      <c r="H45" s="6">
        <f t="shared" si="3"/>
        <v>21699.700000000012</v>
      </c>
    </row>
    <row r="46" spans="2:8" x14ac:dyDescent="0.25">
      <c r="B46" s="10" t="s">
        <v>44</v>
      </c>
      <c r="C46" s="7">
        <v>424418.67</v>
      </c>
      <c r="D46" s="7">
        <v>40499.43</v>
      </c>
      <c r="E46" s="6">
        <f t="shared" si="2"/>
        <v>464918.1</v>
      </c>
      <c r="F46" s="7">
        <v>306379.38</v>
      </c>
      <c r="G46" s="7">
        <v>306379.38</v>
      </c>
      <c r="H46" s="6">
        <f t="shared" si="3"/>
        <v>158538.71999999997</v>
      </c>
    </row>
    <row r="47" spans="2:8" x14ac:dyDescent="0.25">
      <c r="B47" s="10" t="s">
        <v>45</v>
      </c>
      <c r="C47" s="7">
        <v>223820</v>
      </c>
      <c r="D47" s="7">
        <v>7759.3</v>
      </c>
      <c r="E47" s="6">
        <f t="shared" si="2"/>
        <v>231579.3</v>
      </c>
      <c r="F47" s="7">
        <v>158062.64000000001</v>
      </c>
      <c r="G47" s="7">
        <v>158062.64000000001</v>
      </c>
      <c r="H47" s="6">
        <f t="shared" si="3"/>
        <v>73516.659999999974</v>
      </c>
    </row>
    <row r="48" spans="2:8" x14ac:dyDescent="0.25">
      <c r="B48" s="10" t="s">
        <v>46</v>
      </c>
      <c r="C48" s="7">
        <v>137611.73000000001</v>
      </c>
      <c r="D48" s="7">
        <v>2216.0300000000002</v>
      </c>
      <c r="E48" s="6">
        <f t="shared" si="2"/>
        <v>139827.76</v>
      </c>
      <c r="F48" s="7">
        <v>116298.07</v>
      </c>
      <c r="G48" s="7">
        <v>116298.07</v>
      </c>
      <c r="H48" s="6">
        <f t="shared" si="3"/>
        <v>23529.690000000002</v>
      </c>
    </row>
    <row r="49" spans="2:8" x14ac:dyDescent="0.25">
      <c r="B49" s="10" t="s">
        <v>47</v>
      </c>
      <c r="C49" s="7">
        <v>200500</v>
      </c>
      <c r="D49" s="7">
        <v>1050</v>
      </c>
      <c r="E49" s="6">
        <f t="shared" si="2"/>
        <v>201550</v>
      </c>
      <c r="F49" s="7">
        <v>149380.37</v>
      </c>
      <c r="G49" s="7">
        <v>149380.37</v>
      </c>
      <c r="H49" s="6">
        <f t="shared" si="3"/>
        <v>52169.630000000005</v>
      </c>
    </row>
    <row r="50" spans="2:8" x14ac:dyDescent="0.25">
      <c r="B50" s="10" t="s">
        <v>48</v>
      </c>
      <c r="C50" s="7">
        <v>668934.06999999995</v>
      </c>
      <c r="D50" s="7">
        <v>-102482.8</v>
      </c>
      <c r="E50" s="6">
        <f t="shared" si="2"/>
        <v>566451.2699999999</v>
      </c>
      <c r="F50" s="7">
        <v>391686.63</v>
      </c>
      <c r="G50" s="7">
        <v>391686.63</v>
      </c>
      <c r="H50" s="6">
        <f t="shared" si="3"/>
        <v>174764.6399999999</v>
      </c>
    </row>
    <row r="51" spans="2:8" x14ac:dyDescent="0.25">
      <c r="B51" s="10" t="s">
        <v>49</v>
      </c>
      <c r="C51" s="7">
        <v>103469460.81999999</v>
      </c>
      <c r="D51" s="7">
        <v>10990784.41</v>
      </c>
      <c r="E51" s="6">
        <f t="shared" si="2"/>
        <v>114460245.22999999</v>
      </c>
      <c r="F51" s="7">
        <v>108531118.51000001</v>
      </c>
      <c r="G51" s="7">
        <v>101722396.01000001</v>
      </c>
      <c r="H51" s="6">
        <f t="shared" si="3"/>
        <v>5929126.7199999839</v>
      </c>
    </row>
    <row r="52" spans="2:8" x14ac:dyDescent="0.25">
      <c r="B52" s="10" t="s">
        <v>50</v>
      </c>
      <c r="C52" s="7">
        <v>3491720</v>
      </c>
      <c r="D52" s="7">
        <v>1421264.47</v>
      </c>
      <c r="E52" s="6">
        <f t="shared" si="2"/>
        <v>4912984.47</v>
      </c>
      <c r="F52" s="7">
        <v>4907892.04</v>
      </c>
      <c r="G52" s="7">
        <v>4907892.04</v>
      </c>
      <c r="H52" s="6">
        <f t="shared" si="3"/>
        <v>5092.429999999702</v>
      </c>
    </row>
    <row r="53" spans="2:8" x14ac:dyDescent="0.25">
      <c r="B53" s="10" t="s">
        <v>51</v>
      </c>
      <c r="C53" s="7">
        <v>467000</v>
      </c>
      <c r="D53" s="7">
        <v>20964.8</v>
      </c>
      <c r="E53" s="6">
        <f t="shared" si="2"/>
        <v>487964.8</v>
      </c>
      <c r="F53" s="7">
        <v>404130</v>
      </c>
      <c r="G53" s="7">
        <v>404130</v>
      </c>
      <c r="H53" s="6">
        <f t="shared" si="3"/>
        <v>83834.799999999988</v>
      </c>
    </row>
    <row r="54" spans="2:8" x14ac:dyDescent="0.25">
      <c r="B54" s="10" t="s">
        <v>52</v>
      </c>
      <c r="C54" s="7">
        <v>682470.67</v>
      </c>
      <c r="D54" s="7">
        <v>10696.88</v>
      </c>
      <c r="E54" s="6">
        <f t="shared" si="2"/>
        <v>693167.55</v>
      </c>
      <c r="F54" s="7">
        <v>686228.2</v>
      </c>
      <c r="G54" s="7">
        <v>686228.2</v>
      </c>
      <c r="H54" s="6">
        <f t="shared" si="3"/>
        <v>6939.3500000000931</v>
      </c>
    </row>
    <row r="55" spans="2:8" x14ac:dyDescent="0.25">
      <c r="B55" s="10" t="s">
        <v>53</v>
      </c>
      <c r="C55" s="7">
        <v>4576568.45</v>
      </c>
      <c r="D55" s="7">
        <v>1282681.3600000001</v>
      </c>
      <c r="E55" s="6">
        <f t="shared" si="2"/>
        <v>5859249.8100000005</v>
      </c>
      <c r="F55" s="7">
        <v>4747420.13</v>
      </c>
      <c r="G55" s="7">
        <v>4747420.13</v>
      </c>
      <c r="H55" s="6">
        <f t="shared" si="3"/>
        <v>1111829.6800000006</v>
      </c>
    </row>
    <row r="56" spans="2:8" x14ac:dyDescent="0.25">
      <c r="B56" s="10" t="s">
        <v>54</v>
      </c>
      <c r="C56" s="7">
        <v>676024.21</v>
      </c>
      <c r="D56" s="7">
        <v>1386929.43</v>
      </c>
      <c r="E56" s="6">
        <f t="shared" si="2"/>
        <v>2062953.64</v>
      </c>
      <c r="F56" s="7">
        <v>1967493.97</v>
      </c>
      <c r="G56" s="7">
        <v>1967493.97</v>
      </c>
      <c r="H56" s="6">
        <f t="shared" si="3"/>
        <v>95459.669999999925</v>
      </c>
    </row>
    <row r="57" spans="2:8" x14ac:dyDescent="0.25">
      <c r="B57" s="10" t="s">
        <v>55</v>
      </c>
      <c r="C57" s="7">
        <v>999446.59</v>
      </c>
      <c r="D57" s="7">
        <v>38604.949999999997</v>
      </c>
      <c r="E57" s="6">
        <f t="shared" si="2"/>
        <v>1038051.5399999999</v>
      </c>
      <c r="F57" s="7">
        <v>1006511.06</v>
      </c>
      <c r="G57" s="7">
        <v>1006511.06</v>
      </c>
      <c r="H57" s="6">
        <f t="shared" si="3"/>
        <v>31540.479999999865</v>
      </c>
    </row>
    <row r="58" spans="2:8" x14ac:dyDescent="0.25">
      <c r="B58" s="10" t="s">
        <v>56</v>
      </c>
      <c r="C58" s="7">
        <v>12400140.73</v>
      </c>
      <c r="D58" s="7">
        <v>2568303.59</v>
      </c>
      <c r="E58" s="6">
        <f t="shared" si="2"/>
        <v>14968444.32</v>
      </c>
      <c r="F58" s="7">
        <v>4498039.01</v>
      </c>
      <c r="G58" s="7">
        <v>4498039.01</v>
      </c>
      <c r="H58" s="6">
        <f t="shared" si="3"/>
        <v>10470405.310000001</v>
      </c>
    </row>
    <row r="59" spans="2:8" x14ac:dyDescent="0.25">
      <c r="B59" s="10" t="s">
        <v>57</v>
      </c>
      <c r="C59" s="7">
        <v>1595960</v>
      </c>
      <c r="D59" s="7">
        <v>106204.44</v>
      </c>
      <c r="E59" s="6">
        <f t="shared" si="2"/>
        <v>1702164.44</v>
      </c>
      <c r="F59" s="7">
        <v>1699460.74</v>
      </c>
      <c r="G59" s="7">
        <v>1699460.74</v>
      </c>
      <c r="H59" s="6">
        <f t="shared" si="3"/>
        <v>2703.6999999999534</v>
      </c>
    </row>
    <row r="60" spans="2:8" x14ac:dyDescent="0.25">
      <c r="B60" s="10" t="s">
        <v>58</v>
      </c>
      <c r="C60" s="7">
        <v>907500</v>
      </c>
      <c r="D60" s="7">
        <v>11371.48</v>
      </c>
      <c r="E60" s="6">
        <f t="shared" si="2"/>
        <v>918871.48</v>
      </c>
      <c r="F60" s="7">
        <v>903587.46</v>
      </c>
      <c r="G60" s="7">
        <v>903587.46</v>
      </c>
      <c r="H60" s="6">
        <f t="shared" si="3"/>
        <v>15284.020000000019</v>
      </c>
    </row>
    <row r="61" spans="2:8" x14ac:dyDescent="0.25">
      <c r="B61" s="10" t="s">
        <v>59</v>
      </c>
      <c r="C61" s="7">
        <v>234700</v>
      </c>
      <c r="D61" s="7">
        <v>330606.32</v>
      </c>
      <c r="E61" s="6">
        <f t="shared" si="2"/>
        <v>565306.32000000007</v>
      </c>
      <c r="F61" s="7">
        <v>564568.31000000006</v>
      </c>
      <c r="G61" s="7">
        <v>564568.31000000006</v>
      </c>
      <c r="H61" s="6">
        <f t="shared" si="3"/>
        <v>738.01000000000931</v>
      </c>
    </row>
    <row r="62" spans="2:8" ht="15.75" thickBot="1" x14ac:dyDescent="0.3">
      <c r="B62" s="10" t="s">
        <v>67</v>
      </c>
      <c r="C62" s="7">
        <v>0</v>
      </c>
      <c r="D62" s="7">
        <v>9771898.6400000006</v>
      </c>
      <c r="E62" s="6">
        <f t="shared" si="2"/>
        <v>9771898.6400000006</v>
      </c>
      <c r="F62" s="7">
        <v>9230223.6300000008</v>
      </c>
      <c r="G62" s="7">
        <v>9230223.6300000008</v>
      </c>
      <c r="H62" s="6">
        <f t="shared" si="3"/>
        <v>541675.00999999978</v>
      </c>
    </row>
    <row r="63" spans="2:8" ht="15.75" thickBot="1" x14ac:dyDescent="0.3">
      <c r="B63" s="5" t="s">
        <v>12</v>
      </c>
      <c r="C63" s="8">
        <f>+C15+C16+C17+C18+C19+C20+C21+C22+C23+C24+C25+C26+C27+C28+C29+C30+C31+C32+C33+C34+C35+C36+C37+C38+C39+C40+C41+C42+C43+C44+C45+C46+C47+C48+C49+C50+C51+C52+C53+C54+C55+C56+C57+C58+C59+C60+C61+C62</f>
        <v>239976215.93999997</v>
      </c>
      <c r="D63" s="8">
        <f t="shared" ref="D63:H63" si="4">+D15+D16+D17+D18+D19+D20+D21+D22+D23+D24+D25+D26+D27+D28+D29+D30+D31+D32+D33+D34+D35+D36+D37+D38+D39+D40+D41+D42+D43+D44+D45+D46+D47+D48+D49+D50+D51+D52+D53+D54+D55+D56+D57+D58+D59+D60+D61+D62</f>
        <v>31029003.140000004</v>
      </c>
      <c r="E63" s="8">
        <f t="shared" si="4"/>
        <v>271005219.07999992</v>
      </c>
      <c r="F63" s="8">
        <f>+F15+F16+F17+F18+F19+F20+F21+F22+F23+F24+F25+F26+F27+F28+F29+F30+F31+F32+F33+F34+F35+F36+F37+F38+F39+F40+F41+F42+F43+F44+F45+F46+F47+F48+F49+F50+F51+F52+F53+F54+F55+F56+F57+F58+F59+F60+F61+F62</f>
        <v>241486718.94999999</v>
      </c>
      <c r="G63" s="8">
        <f>+G15+G16+G17+G18+G19+G20+G21+G22+G23+G24+G25+G26+G27+G28+G29+G30+G31+G32+G33+G34+G35+G36+G37+G38+G39+G40+G41+G42+G43+G44+G45+G46+G47+G48+G49+G50+G51+G52+G53+G54+G55+G56+G57+G58+G59+G60+G61+G62</f>
        <v>233134662.92999998</v>
      </c>
      <c r="H63" s="8">
        <f>+H15+H16+H17+H18+H19+H20+H21+H22+H23+H24+H25+H26+H27+H28+H29+H30+H31+H32+H33+H34+H35+H36+H37+H38+H39+H40+H41+H42+H43+H44+H45+H46+H47+H48+H49+H50+H51+H52+H53+H54+H55+H56+H57+H58+H59+H60+H61+H62</f>
        <v>29518500.129999988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honeticPr fontId="5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2020-10-30T16:22:52Z</cp:lastPrinted>
  <dcterms:created xsi:type="dcterms:W3CDTF">2020-04-14T23:33:45Z</dcterms:created>
  <dcterms:modified xsi:type="dcterms:W3CDTF">2021-02-04T00:32:05Z</dcterms:modified>
</cp:coreProperties>
</file>