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0\ESTADOS FINANCIEROS NOVIEMBRE 2020\I ESTADOS E INFORMACIÓN CONTABLE\"/>
    </mc:Choice>
  </mc:AlternateContent>
  <xr:revisionPtr revIDLastSave="0" documentId="13_ncr:1_{9773BFEF-74D3-4C74-8E97-ECE5129E6E9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AA" sheetId="10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10" l="1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F19" i="10"/>
  <c r="E19" i="10"/>
  <c r="D19" i="10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G8" i="10" s="1"/>
  <c r="F10" i="10"/>
  <c r="E10" i="10"/>
  <c r="E8" i="10" s="1"/>
  <c r="D10" i="10"/>
  <c r="F8" i="10"/>
  <c r="D8" i="10"/>
  <c r="H10" i="10" l="1"/>
  <c r="H8" i="10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<sst xmlns="http://schemas.openxmlformats.org/spreadsheetml/2006/main" count="30" uniqueCount="30">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</sst>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1:H29"/>
  <sheetViews>
    <sheetView showGridLines="0" tabSelected="1" topLeftCell="A19" zoomScale="196" zoomScaleNormal="196" workbookViewId="0">
      <selection activeCell="D27" sqref="D27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339007147.46000004</v>
      </c>
      <c r="E8" s="8">
        <f>+E10+E19</f>
        <v>661496742.51999998</v>
      </c>
      <c r="F8" s="8">
        <f>+F10+F19</f>
        <v>557809974.1400001</v>
      </c>
      <c r="G8" s="8">
        <f>+G10+G19</f>
        <v>442693915.84000003</v>
      </c>
      <c r="H8" s="8">
        <f>+H10+H19</f>
        <v>103686768.38000005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22766653.869999997</v>
      </c>
      <c r="E10" s="8">
        <f t="shared" ref="E10:H10" si="0">+E11+E12+E13+E14+E15+E16+E17</f>
        <v>590021187.68999994</v>
      </c>
      <c r="F10" s="8">
        <f t="shared" si="0"/>
        <v>540727967.18000007</v>
      </c>
      <c r="G10" s="8">
        <f t="shared" si="0"/>
        <v>72059874.379999995</v>
      </c>
      <c r="H10" s="8">
        <f t="shared" si="0"/>
        <v>49293220.509999998</v>
      </c>
    </row>
    <row r="11" spans="2:8" ht="9.75" customHeight="1" x14ac:dyDescent="0.25">
      <c r="B11" s="2"/>
      <c r="C11" s="4" t="s">
        <v>3</v>
      </c>
      <c r="D11" s="9">
        <v>17182546.539999999</v>
      </c>
      <c r="E11" s="9">
        <v>329586238.33999997</v>
      </c>
      <c r="F11" s="9">
        <v>283748027.30000001</v>
      </c>
      <c r="G11" s="9">
        <f>+D11+E11-F11</f>
        <v>63020757.579999983</v>
      </c>
      <c r="H11" s="9">
        <f>+G11-D11</f>
        <v>45838211.039999984</v>
      </c>
    </row>
    <row r="12" spans="2:8" ht="9.75" customHeight="1" x14ac:dyDescent="0.25">
      <c r="B12" s="2"/>
      <c r="C12" s="4" t="s">
        <v>4</v>
      </c>
      <c r="D12" s="9">
        <v>5584107.3300000001</v>
      </c>
      <c r="E12" s="9">
        <v>259998404.34999999</v>
      </c>
      <c r="F12" s="9">
        <v>256543394.88</v>
      </c>
      <c r="G12" s="9">
        <f t="shared" ref="G12:G17" si="1">+D12+E12-F12</f>
        <v>9039116.8000000119</v>
      </c>
      <c r="H12" s="9">
        <f t="shared" ref="H12:H17" si="2">+G12-D12</f>
        <v>3455009.4700000118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1"/>
        <v>0</v>
      </c>
      <c r="H13" s="9">
        <f t="shared" si="2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1"/>
        <v>0</v>
      </c>
      <c r="H14" s="9">
        <f t="shared" si="2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436545</v>
      </c>
      <c r="F15" s="9">
        <v>436545</v>
      </c>
      <c r="G15" s="9">
        <f t="shared" si="1"/>
        <v>0</v>
      </c>
      <c r="H15" s="9">
        <f t="shared" si="2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1"/>
        <v>0</v>
      </c>
      <c r="H16" s="9">
        <f t="shared" si="2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1"/>
        <v>0</v>
      </c>
      <c r="H17" s="9">
        <f t="shared" si="2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316240493.59000003</v>
      </c>
      <c r="E19" s="8">
        <f>+E20+E21+E22+E23+E24+E25+E26+E27+E28</f>
        <v>71475554.829999998</v>
      </c>
      <c r="F19" s="8">
        <f t="shared" ref="F19:H19" si="3">+F20+F21+F22+F23+F24+F25+F26+F27+F28</f>
        <v>17082006.960000001</v>
      </c>
      <c r="G19" s="8">
        <f t="shared" si="3"/>
        <v>370634041.46000004</v>
      </c>
      <c r="H19" s="8">
        <f t="shared" si="3"/>
        <v>54393547.870000049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 t="shared" ref="H20:H28" si="4"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5">+D21+E21-F21</f>
        <v>0</v>
      </c>
      <c r="H21" s="9">
        <f t="shared" si="4"/>
        <v>0</v>
      </c>
    </row>
    <row r="22" spans="2:8" ht="9.75" customHeight="1" x14ac:dyDescent="0.25">
      <c r="B22" s="2"/>
      <c r="C22" s="4" t="s">
        <v>13</v>
      </c>
      <c r="D22" s="9">
        <v>399686276.17000002</v>
      </c>
      <c r="E22" s="9">
        <v>69531748.659999996</v>
      </c>
      <c r="F22" s="9">
        <v>17082006.960000001</v>
      </c>
      <c r="G22" s="9">
        <f t="shared" si="5"/>
        <v>452136017.87000006</v>
      </c>
      <c r="H22" s="9">
        <f t="shared" si="4"/>
        <v>52449741.700000048</v>
      </c>
    </row>
    <row r="23" spans="2:8" ht="9.75" customHeight="1" x14ac:dyDescent="0.25">
      <c r="B23" s="2"/>
      <c r="C23" s="4" t="s">
        <v>14</v>
      </c>
      <c r="D23" s="9">
        <v>28310322.82</v>
      </c>
      <c r="E23" s="9">
        <v>1943806.17</v>
      </c>
      <c r="F23" s="9">
        <v>0</v>
      </c>
      <c r="G23" s="9">
        <f t="shared" si="5"/>
        <v>30254128.990000002</v>
      </c>
      <c r="H23" s="9">
        <f t="shared" si="4"/>
        <v>1943806.1700000018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5"/>
        <v>0</v>
      </c>
      <c r="H24" s="9">
        <f t="shared" si="4"/>
        <v>0</v>
      </c>
    </row>
    <row r="25" spans="2:8" ht="9.75" customHeight="1" x14ac:dyDescent="0.25">
      <c r="B25" s="2"/>
      <c r="C25" s="4" t="s">
        <v>16</v>
      </c>
      <c r="D25" s="9">
        <v>-111756105.40000001</v>
      </c>
      <c r="E25" s="9">
        <v>0</v>
      </c>
      <c r="F25" s="9">
        <v>0</v>
      </c>
      <c r="G25" s="9">
        <f t="shared" si="5"/>
        <v>-111756105.40000001</v>
      </c>
      <c r="H25" s="9">
        <f t="shared" si="4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5"/>
        <v>0</v>
      </c>
      <c r="H26" s="9">
        <f t="shared" si="4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5"/>
        <v>0</v>
      </c>
      <c r="H27" s="9">
        <f t="shared" si="4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5"/>
        <v>0</v>
      </c>
      <c r="H28" s="9">
        <f t="shared" si="4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2020-10-30T16:14:03Z</cp:lastPrinted>
  <dcterms:created xsi:type="dcterms:W3CDTF">2020-04-14T23:33:45Z</dcterms:created>
  <dcterms:modified xsi:type="dcterms:W3CDTF">2021-02-03T02:38:36Z</dcterms:modified>
</cp:coreProperties>
</file>