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F:\NUEVA ADMINISTRACIÓN\ESTADOS FINANCIEROS 2020\ESTADOS FINANCIEROS OCTUBRE 2020\I ESTADOS E INFORMACIÓN CONTABLE\"/>
    </mc:Choice>
  </mc:AlternateContent>
  <xr:revisionPtr revIDLastSave="0" documentId="13_ncr:1_{3E05441A-5B95-4D42-82F9-7E7EF0D715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" l="1"/>
  <c r="G34" i="4"/>
  <c r="G50" i="4" s="1"/>
  <c r="C30" i="4"/>
  <c r="G28" i="4"/>
  <c r="G18" i="4"/>
  <c r="G30" i="4" s="1"/>
  <c r="G5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<sst xmlns="http://schemas.openxmlformats.org/spreadsheetml/2006/main" count="61" uniqueCount="61">
  <si>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</si>
  <si>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</si>
  <si>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</si>
  <si>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</si>
  <si>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</si>
  <si>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</si>
  <si>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</si>
  <si>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</si>
  <si>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</si>
  <si>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</si>
  <si>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</si>
  <si>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</si>
  <si>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</si>
  <si>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</si>
  <si>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</si>
  <si>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</si>
  <si>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</si>
  <si>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</si>
  <si>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</si>
  <si>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</si>
  <si>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</si>
  <si>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</si>
  <si>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</si>
  <si>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</si>
  <si>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</si>
  <si>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</si>
  <si>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</si>
  <si>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</si>
  <si>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</si>
  <si>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</si>
  <si>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</si>
  <si>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</si>
  <si>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</si>
  <si>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</si>
  <si>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</si>
  <si>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</si>
  <si>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</si>
  <si>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</si>
  <si>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</si>
  <si>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</si>
  <si>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</si>
  <si>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</si>
  <si>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</si>
  <si>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</si>
  <si>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</si>
  <si>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</si>
  <si>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</si>
  <si>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</si>
  <si>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</si>
  <si>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</si>
  <si>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</si>
  <si>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</si>
  <si>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</si>
  <si>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</si>
  <si>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</si>
  <si>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</si>
  <si>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</si>
  <si>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</si>
  <si>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</si>
  <si>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</si>
  <si>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octubre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</si>
</sst>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2" fontId="5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zoomScale="178" zoomScaleNormal="178" workbookViewId="0">
      <selection activeCell="B44" sqref="B44:D44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14" t="s">
        <v>1</v>
      </c>
      <c r="C7" s="15">
        <v>2020</v>
      </c>
      <c r="D7" s="15">
        <v>2019</v>
      </c>
      <c r="E7" s="16"/>
      <c r="F7" s="17" t="s">
        <v>2</v>
      </c>
      <c r="G7" s="15">
        <v>2020</v>
      </c>
      <c r="H7" s="18">
        <v>2019</v>
      </c>
    </row>
    <row r="8" spans="2:8" ht="8.25" customHeight="1" x14ac:dyDescent="0.25">
      <c r="B8" s="3" t="s">
        <v>3</v>
      </c>
      <c r="C8" s="19"/>
      <c r="D8" s="19"/>
      <c r="E8" s="20"/>
      <c r="F8" s="21" t="s">
        <v>4</v>
      </c>
      <c r="G8" s="20"/>
      <c r="H8" s="4"/>
    </row>
    <row r="9" spans="2:8" ht="8.25" customHeight="1" x14ac:dyDescent="0.25">
      <c r="B9" s="13" t="s">
        <v>5</v>
      </c>
      <c r="C9" s="22">
        <v>80791165.390000001</v>
      </c>
      <c r="D9" s="22">
        <v>17192116.539999999</v>
      </c>
      <c r="E9" s="20"/>
      <c r="F9" s="25" t="s">
        <v>6</v>
      </c>
      <c r="G9" s="22">
        <v>6736070.46</v>
      </c>
      <c r="H9" s="8">
        <v>4884545.79</v>
      </c>
    </row>
    <row r="10" spans="2:8" ht="8.25" customHeight="1" x14ac:dyDescent="0.25">
      <c r="B10" s="13" t="s">
        <v>7</v>
      </c>
      <c r="C10" s="22">
        <v>10339307.699999999</v>
      </c>
      <c r="D10" s="22">
        <v>5381107.3300000001</v>
      </c>
      <c r="E10" s="20"/>
      <c r="F10" s="25" t="s">
        <v>8</v>
      </c>
      <c r="G10" s="22">
        <v>18500</v>
      </c>
      <c r="H10" s="8">
        <v>18500</v>
      </c>
    </row>
    <row r="11" spans="2:8" ht="8.25" customHeight="1" x14ac:dyDescent="0.25">
      <c r="B11" s="13" t="s">
        <v>9</v>
      </c>
      <c r="C11" s="22">
        <v>0</v>
      </c>
      <c r="D11" s="22">
        <v>0</v>
      </c>
      <c r="E11" s="20"/>
      <c r="F11" s="25" t="s">
        <v>10</v>
      </c>
      <c r="G11" s="22">
        <v>1339445</v>
      </c>
      <c r="H11" s="8">
        <v>0</v>
      </c>
    </row>
    <row r="12" spans="2:8" ht="8.25" customHeight="1" x14ac:dyDescent="0.25">
      <c r="B12" s="13" t="s">
        <v>11</v>
      </c>
      <c r="C12" s="22">
        <v>0</v>
      </c>
      <c r="D12" s="22">
        <v>0</v>
      </c>
      <c r="E12" s="20"/>
      <c r="F12" s="25" t="s">
        <v>12</v>
      </c>
      <c r="G12" s="22">
        <v>0</v>
      </c>
      <c r="H12" s="8">
        <v>0</v>
      </c>
    </row>
    <row r="13" spans="2:8" ht="8.25" customHeight="1" x14ac:dyDescent="0.25">
      <c r="B13" s="13" t="s">
        <v>13</v>
      </c>
      <c r="C13" s="22">
        <v>88900</v>
      </c>
      <c r="D13" s="22">
        <v>0</v>
      </c>
      <c r="E13" s="20"/>
      <c r="F13" s="25" t="s">
        <v>14</v>
      </c>
      <c r="G13" s="22">
        <v>0</v>
      </c>
      <c r="H13" s="8">
        <v>0</v>
      </c>
    </row>
    <row r="14" spans="2:8" ht="8.25" customHeight="1" x14ac:dyDescent="0.25">
      <c r="B14" s="13" t="s">
        <v>15</v>
      </c>
      <c r="C14" s="22">
        <v>0</v>
      </c>
      <c r="D14" s="22">
        <v>0</v>
      </c>
      <c r="E14" s="20"/>
      <c r="F14" s="25" t="s">
        <v>16</v>
      </c>
      <c r="G14" s="22">
        <v>0</v>
      </c>
      <c r="H14" s="8">
        <v>0</v>
      </c>
    </row>
    <row r="15" spans="2:8" ht="8.25" customHeight="1" x14ac:dyDescent="0.25">
      <c r="B15" s="13" t="s">
        <v>17</v>
      </c>
      <c r="C15" s="22">
        <v>0</v>
      </c>
      <c r="D15" s="22">
        <v>0</v>
      </c>
      <c r="E15" s="20"/>
      <c r="F15" s="25" t="s">
        <v>18</v>
      </c>
      <c r="G15" s="22">
        <v>0</v>
      </c>
      <c r="H15" s="8">
        <v>0</v>
      </c>
    </row>
    <row r="16" spans="2:8" ht="8.25" customHeight="1" x14ac:dyDescent="0.25">
      <c r="B16" s="13"/>
      <c r="C16" s="23"/>
      <c r="D16" s="23"/>
      <c r="E16" s="20"/>
      <c r="F16" s="25" t="s">
        <v>19</v>
      </c>
      <c r="G16" s="22">
        <v>0</v>
      </c>
      <c r="H16" s="8">
        <v>430</v>
      </c>
    </row>
    <row r="17" spans="2:8" ht="8.25" customHeight="1" x14ac:dyDescent="0.25">
      <c r="B17" s="13" t="s">
        <v>20</v>
      </c>
      <c r="C17" s="22">
        <f>+C9+C10+C11+C12+C13+C14+C15</f>
        <v>91219373.090000004</v>
      </c>
      <c r="D17" s="22">
        <v>22573223.870000001</v>
      </c>
      <c r="E17" s="20"/>
      <c r="F17" s="20"/>
      <c r="G17" s="23"/>
      <c r="H17" s="8"/>
    </row>
    <row r="18" spans="2:8" ht="8.25" customHeight="1" x14ac:dyDescent="0.25">
      <c r="B18" s="13"/>
      <c r="C18" s="23"/>
      <c r="D18" s="23"/>
      <c r="E18" s="20"/>
      <c r="F18" s="25" t="s">
        <v>21</v>
      </c>
      <c r="G18" s="22">
        <f>+G9+G10+G11+G12+G13+G14+G15+G16</f>
        <v>8094015.46</v>
      </c>
      <c r="H18" s="8">
        <v>4903475.79</v>
      </c>
    </row>
    <row r="19" spans="2:8" ht="8.25" customHeight="1" x14ac:dyDescent="0.25">
      <c r="B19" s="2" t="s">
        <v>22</v>
      </c>
      <c r="C19" s="23"/>
      <c r="D19" s="23"/>
      <c r="E19" s="20"/>
      <c r="F19" s="20"/>
      <c r="G19" s="23"/>
      <c r="H19" s="8"/>
    </row>
    <row r="20" spans="2:8" ht="8.25" customHeight="1" x14ac:dyDescent="0.25">
      <c r="B20" s="13" t="s">
        <v>23</v>
      </c>
      <c r="C20" s="22">
        <v>0</v>
      </c>
      <c r="D20" s="22">
        <v>0</v>
      </c>
      <c r="E20" s="20"/>
      <c r="F20" s="21" t="s">
        <v>24</v>
      </c>
      <c r="G20" s="23"/>
      <c r="H20" s="8"/>
    </row>
    <row r="21" spans="2:8" ht="8.25" customHeight="1" x14ac:dyDescent="0.25">
      <c r="B21" s="13" t="s">
        <v>25</v>
      </c>
      <c r="C21" s="22">
        <v>0</v>
      </c>
      <c r="D21" s="22">
        <v>0</v>
      </c>
      <c r="E21" s="20"/>
      <c r="F21" s="25" t="s">
        <v>26</v>
      </c>
      <c r="G21" s="22">
        <v>0</v>
      </c>
      <c r="H21" s="8">
        <v>0</v>
      </c>
    </row>
    <row r="22" spans="2:8" ht="8.25" customHeight="1" x14ac:dyDescent="0.25">
      <c r="B22" s="13" t="s">
        <v>27</v>
      </c>
      <c r="C22" s="22">
        <v>410570899.83999997</v>
      </c>
      <c r="D22" s="22">
        <v>399686276.17000002</v>
      </c>
      <c r="E22" s="20"/>
      <c r="F22" s="25" t="s">
        <v>28</v>
      </c>
      <c r="G22" s="22">
        <v>0</v>
      </c>
      <c r="H22" s="8">
        <v>0</v>
      </c>
    </row>
    <row r="23" spans="2:8" ht="8.25" customHeight="1" x14ac:dyDescent="0.25">
      <c r="B23" s="13" t="s">
        <v>29</v>
      </c>
      <c r="C23" s="22">
        <v>30240730.989999998</v>
      </c>
      <c r="D23" s="22">
        <v>28310322.82</v>
      </c>
      <c r="E23" s="20"/>
      <c r="F23" s="25" t="s">
        <v>30</v>
      </c>
      <c r="G23" s="22">
        <v>49960443</v>
      </c>
      <c r="H23" s="8">
        <v>58073419</v>
      </c>
    </row>
    <row r="24" spans="2:8" ht="8.25" customHeight="1" x14ac:dyDescent="0.25">
      <c r="B24" s="13" t="s">
        <v>31</v>
      </c>
      <c r="C24" s="22">
        <v>0</v>
      </c>
      <c r="D24" s="22">
        <v>0</v>
      </c>
      <c r="E24" s="20"/>
      <c r="F24" s="25" t="s">
        <v>32</v>
      </c>
      <c r="G24" s="22">
        <v>0</v>
      </c>
      <c r="H24" s="8">
        <v>0</v>
      </c>
    </row>
    <row r="25" spans="2:8" ht="8.25" customHeight="1" x14ac:dyDescent="0.25">
      <c r="B25" s="13" t="s">
        <v>33</v>
      </c>
      <c r="C25" s="22">
        <v>-111756105.40000001</v>
      </c>
      <c r="D25" s="22">
        <v>-111756105.40000001</v>
      </c>
      <c r="E25" s="20"/>
      <c r="F25" s="25" t="s">
        <v>34</v>
      </c>
      <c r="G25" s="22">
        <v>0</v>
      </c>
      <c r="H25" s="8">
        <v>0</v>
      </c>
    </row>
    <row r="26" spans="2:8" ht="8.25" customHeight="1" x14ac:dyDescent="0.25">
      <c r="B26" s="13" t="s">
        <v>35</v>
      </c>
      <c r="C26" s="22">
        <v>0</v>
      </c>
      <c r="D26" s="22">
        <v>0</v>
      </c>
      <c r="E26" s="20"/>
      <c r="F26" s="25" t="s">
        <v>36</v>
      </c>
      <c r="G26" s="22">
        <v>0</v>
      </c>
      <c r="H26" s="8">
        <v>0</v>
      </c>
    </row>
    <row r="27" spans="2:8" ht="8.25" customHeight="1" x14ac:dyDescent="0.25">
      <c r="B27" s="13" t="s">
        <v>37</v>
      </c>
      <c r="C27" s="22">
        <v>0</v>
      </c>
      <c r="D27" s="22">
        <v>0</v>
      </c>
      <c r="E27" s="20"/>
      <c r="F27" s="20"/>
      <c r="G27" s="23"/>
      <c r="H27" s="8"/>
    </row>
    <row r="28" spans="2:8" ht="8.25" customHeight="1" x14ac:dyDescent="0.25">
      <c r="B28" s="13" t="s">
        <v>38</v>
      </c>
      <c r="C28" s="22">
        <v>0</v>
      </c>
      <c r="D28" s="22">
        <v>0</v>
      </c>
      <c r="E28" s="20"/>
      <c r="F28" s="25" t="s">
        <v>39</v>
      </c>
      <c r="G28" s="22">
        <f>+G21+G22+G23+G24+G25+G26</f>
        <v>49960443</v>
      </c>
      <c r="H28" s="8">
        <v>58073419</v>
      </c>
    </row>
    <row r="29" spans="2:8" ht="8.25" customHeight="1" x14ac:dyDescent="0.25">
      <c r="B29" s="5"/>
      <c r="C29" s="23"/>
      <c r="D29" s="23"/>
      <c r="E29" s="20"/>
      <c r="F29" s="20"/>
      <c r="G29" s="23"/>
      <c r="H29" s="8"/>
    </row>
    <row r="30" spans="2:8" ht="8.25" customHeight="1" x14ac:dyDescent="0.25">
      <c r="B30" s="13" t="s">
        <v>40</v>
      </c>
      <c r="C30" s="22">
        <f>+C20+C21+C22+C23+C24+C25+C26+C27+C28</f>
        <v>329055525.42999995</v>
      </c>
      <c r="D30" s="22">
        <v>316240493.58999997</v>
      </c>
      <c r="E30" s="20"/>
      <c r="F30" s="21" t="s">
        <v>41</v>
      </c>
      <c r="G30" s="24">
        <f>+G18+G28</f>
        <v>58054458.460000001</v>
      </c>
      <c r="H30" s="9">
        <v>62976894.789999999</v>
      </c>
    </row>
    <row r="31" spans="2:8" ht="8.25" customHeight="1" x14ac:dyDescent="0.25">
      <c r="B31" s="5"/>
      <c r="C31" s="23"/>
      <c r="D31" s="23"/>
      <c r="E31" s="20"/>
      <c r="F31" s="20"/>
      <c r="G31" s="23"/>
      <c r="H31" s="8"/>
    </row>
    <row r="32" spans="2:8" ht="8.25" customHeight="1" x14ac:dyDescent="0.25">
      <c r="B32" s="2" t="s">
        <v>42</v>
      </c>
      <c r="C32" s="24">
        <f>+C17+C30</f>
        <v>420274898.51999998</v>
      </c>
      <c r="D32" s="24">
        <v>338813717.45999998</v>
      </c>
      <c r="E32" s="20"/>
      <c r="F32" s="17" t="s">
        <v>43</v>
      </c>
      <c r="G32" s="23"/>
      <c r="H32" s="8"/>
    </row>
    <row r="33" spans="2:8" ht="8.25" customHeight="1" x14ac:dyDescent="0.25">
      <c r="B33" s="5"/>
      <c r="C33" s="20"/>
      <c r="D33" s="20"/>
      <c r="E33" s="20"/>
      <c r="F33" s="20"/>
      <c r="G33" s="23"/>
      <c r="H33" s="8"/>
    </row>
    <row r="34" spans="2:8" ht="8.25" customHeight="1" x14ac:dyDescent="0.25">
      <c r="B34" s="26"/>
      <c r="C34" s="27"/>
      <c r="D34" s="27"/>
      <c r="E34" s="20"/>
      <c r="F34" s="21" t="s">
        <v>44</v>
      </c>
      <c r="G34" s="24">
        <f>+G35+G36+G37</f>
        <v>55800.84</v>
      </c>
      <c r="H34" s="9">
        <v>198728961.09999999</v>
      </c>
    </row>
    <row r="35" spans="2:8" ht="8.25" customHeight="1" x14ac:dyDescent="0.25">
      <c r="B35" s="26"/>
      <c r="C35" s="27"/>
      <c r="D35" s="27"/>
      <c r="E35" s="20"/>
      <c r="F35" s="25" t="s">
        <v>45</v>
      </c>
      <c r="G35" s="22">
        <v>55800.84</v>
      </c>
      <c r="H35" s="8">
        <v>55800.84</v>
      </c>
    </row>
    <row r="36" spans="2:8" ht="8.25" customHeight="1" x14ac:dyDescent="0.25">
      <c r="B36" s="26"/>
      <c r="C36" s="27"/>
      <c r="D36" s="27"/>
      <c r="E36" s="20"/>
      <c r="F36" s="25" t="s">
        <v>46</v>
      </c>
      <c r="G36" s="22">
        <v>0</v>
      </c>
      <c r="H36" s="8">
        <v>0</v>
      </c>
    </row>
    <row r="37" spans="2:8" ht="8.25" customHeight="1" x14ac:dyDescent="0.25">
      <c r="B37" s="26"/>
      <c r="C37" s="27"/>
      <c r="D37" s="27"/>
      <c r="E37" s="20"/>
      <c r="F37" s="25" t="s">
        <v>47</v>
      </c>
      <c r="G37" s="22">
        <v>0</v>
      </c>
      <c r="H37" s="8">
        <v>198673160.25999999</v>
      </c>
    </row>
    <row r="38" spans="2:8" ht="8.25" customHeight="1" x14ac:dyDescent="0.25">
      <c r="B38" s="26"/>
      <c r="C38" s="27"/>
      <c r="D38" s="27"/>
      <c r="E38" s="20"/>
      <c r="F38" s="20"/>
      <c r="G38" s="23"/>
      <c r="H38" s="8"/>
    </row>
    <row r="39" spans="2:8" ht="8.25" customHeight="1" x14ac:dyDescent="0.25">
      <c r="B39" s="26"/>
      <c r="C39" s="27"/>
      <c r="D39" s="27"/>
      <c r="E39" s="20"/>
      <c r="F39" s="21" t="s">
        <v>48</v>
      </c>
      <c r="G39" s="24">
        <f>+G40+G41+G42+G43+G44</f>
        <v>362164639.22000003</v>
      </c>
      <c r="H39" s="9">
        <v>77107861.569999993</v>
      </c>
    </row>
    <row r="40" spans="2:8" ht="8.25" customHeight="1" x14ac:dyDescent="0.25">
      <c r="B40" s="26"/>
      <c r="C40" s="27"/>
      <c r="D40" s="27"/>
      <c r="E40" s="20"/>
      <c r="F40" s="25" t="s">
        <v>49</v>
      </c>
      <c r="G40" s="22">
        <v>91319656.150000006</v>
      </c>
      <c r="H40" s="8">
        <v>27756047.030000001</v>
      </c>
    </row>
    <row r="41" spans="2:8" ht="8.25" customHeight="1" x14ac:dyDescent="0.25">
      <c r="B41" s="26"/>
      <c r="C41" s="27"/>
      <c r="D41" s="27"/>
      <c r="E41" s="20"/>
      <c r="F41" s="25" t="s">
        <v>50</v>
      </c>
      <c r="G41" s="22">
        <v>270844983.06999999</v>
      </c>
      <c r="H41" s="8">
        <v>49351814.539999999</v>
      </c>
    </row>
    <row r="42" spans="2:8" ht="8.25" customHeight="1" x14ac:dyDescent="0.25">
      <c r="B42" s="26"/>
      <c r="C42" s="27"/>
      <c r="D42" s="27"/>
      <c r="E42" s="20"/>
      <c r="F42" s="25" t="s">
        <v>51</v>
      </c>
      <c r="G42" s="22">
        <v>0</v>
      </c>
      <c r="H42" s="8">
        <v>0</v>
      </c>
    </row>
    <row r="43" spans="2:8" ht="8.25" customHeight="1" x14ac:dyDescent="0.25">
      <c r="B43" s="26"/>
      <c r="C43" s="27"/>
      <c r="D43" s="27"/>
      <c r="E43" s="20"/>
      <c r="F43" s="25" t="s">
        <v>52</v>
      </c>
      <c r="G43" s="22">
        <v>0</v>
      </c>
      <c r="H43" s="8">
        <v>0</v>
      </c>
    </row>
    <row r="44" spans="2:8" ht="8.25" customHeight="1" x14ac:dyDescent="0.25">
      <c r="B44" s="26"/>
      <c r="C44" s="27"/>
      <c r="D44" s="27"/>
      <c r="E44" s="20"/>
      <c r="F44" s="25" t="s">
        <v>53</v>
      </c>
      <c r="G44" s="22">
        <v>0</v>
      </c>
      <c r="H44" s="8">
        <v>0</v>
      </c>
    </row>
    <row r="45" spans="2:8" ht="8.25" customHeight="1" x14ac:dyDescent="0.25">
      <c r="B45" s="26"/>
      <c r="C45" s="27"/>
      <c r="D45" s="27"/>
      <c r="E45" s="20"/>
      <c r="F45" s="20"/>
      <c r="G45" s="23"/>
      <c r="H45" s="8"/>
    </row>
    <row r="46" spans="2:8" ht="8.25" customHeight="1" x14ac:dyDescent="0.25">
      <c r="B46" s="26"/>
      <c r="C46" s="27"/>
      <c r="D46" s="27"/>
      <c r="E46" s="20"/>
      <c r="F46" s="21" t="s">
        <v>54</v>
      </c>
      <c r="G46" s="24">
        <v>0</v>
      </c>
      <c r="H46" s="9">
        <v>0</v>
      </c>
    </row>
    <row r="47" spans="2:8" ht="8.25" customHeight="1" x14ac:dyDescent="0.25">
      <c r="B47" s="26"/>
      <c r="C47" s="27"/>
      <c r="D47" s="27"/>
      <c r="E47" s="20"/>
      <c r="F47" s="25" t="s">
        <v>55</v>
      </c>
      <c r="G47" s="22">
        <v>0</v>
      </c>
      <c r="H47" s="8">
        <v>0</v>
      </c>
    </row>
    <row r="48" spans="2:8" ht="8.25" customHeight="1" x14ac:dyDescent="0.25">
      <c r="B48" s="26"/>
      <c r="C48" s="27"/>
      <c r="D48" s="27"/>
      <c r="E48" s="20"/>
      <c r="F48" s="25" t="s">
        <v>56</v>
      </c>
      <c r="G48" s="22">
        <v>0</v>
      </c>
      <c r="H48" s="8">
        <v>0</v>
      </c>
    </row>
    <row r="49" spans="2:8" ht="8.25" customHeight="1" x14ac:dyDescent="0.25">
      <c r="B49" s="26"/>
      <c r="C49" s="27"/>
      <c r="D49" s="27"/>
      <c r="E49" s="20"/>
      <c r="F49" s="20"/>
      <c r="G49" s="23"/>
      <c r="H49" s="8"/>
    </row>
    <row r="50" spans="2:8" ht="8.25" customHeight="1" x14ac:dyDescent="0.25">
      <c r="B50" s="26"/>
      <c r="C50" s="27"/>
      <c r="D50" s="27"/>
      <c r="E50" s="20"/>
      <c r="F50" s="21" t="s">
        <v>57</v>
      </c>
      <c r="G50" s="24">
        <f>+G34+G39</f>
        <v>362220440.06</v>
      </c>
      <c r="H50" s="9">
        <v>275836822.67000002</v>
      </c>
    </row>
    <row r="51" spans="2:8" ht="8.25" customHeight="1" x14ac:dyDescent="0.25">
      <c r="B51" s="26"/>
      <c r="C51" s="27"/>
      <c r="D51" s="27"/>
      <c r="E51" s="20"/>
      <c r="F51" s="20"/>
      <c r="G51" s="23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420274898.51999998</v>
      </c>
      <c r="H52" s="11">
        <v>338813717.45999998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2020-12-17T17:10:40Z</dcterms:modified>
</cp:coreProperties>
</file>