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I ESTADOS E INFORMACIÓN PRESUPUESTARIA\b) Estado Analítico del Ejercicio del Presupuesto de Egresos\"/>
    </mc:Choice>
  </mc:AlternateContent>
  <xr:revisionPtr revIDLastSave="0" documentId="13_ncr:1_{EB797BF6-C590-43BC-837D-997BEDE4A4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H14" i="13"/>
  <c r="E14" i="13"/>
  <c r="E12" i="13"/>
  <c r="H12" i="13" s="1"/>
  <c r="E10" i="13"/>
  <c r="H10" i="13" s="1"/>
  <c r="H20" i="13" s="1"/>
  <c r="E20" i="13" l="1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<sst xmlns="http://schemas.openxmlformats.org/spreadsheetml/2006/main" count="20" uniqueCount="20">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</sst>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H20"/>
  <sheetViews>
    <sheetView showGridLines="0" tabSelected="1" zoomScale="178" zoomScaleNormal="178" workbookViewId="0">
      <selection activeCell="D9" sqref="D9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141246785.93000001</v>
      </c>
      <c r="D10" s="5">
        <v>22508365.640000001</v>
      </c>
      <c r="E10" s="5">
        <f>+C10+D10</f>
        <v>163755151.56999999</v>
      </c>
      <c r="F10" s="5">
        <v>107978166.11</v>
      </c>
      <c r="G10" s="5">
        <v>105883836.06</v>
      </c>
      <c r="H10" s="5">
        <f>+E10-F10</f>
        <v>55776985.459999993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81510910.010000005</v>
      </c>
      <c r="D12" s="5">
        <v>6945748.2999999998</v>
      </c>
      <c r="E12" s="5">
        <f>+C12+D12</f>
        <v>88456658.310000002</v>
      </c>
      <c r="F12" s="5">
        <v>25975397.690000001</v>
      </c>
      <c r="G12" s="5">
        <v>23281789.399999999</v>
      </c>
      <c r="H12" s="5">
        <f>+E12-F12</f>
        <v>62481260.620000005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15800000</v>
      </c>
      <c r="D14" s="5">
        <v>0</v>
      </c>
      <c r="E14" s="5">
        <f>+C14+D14</f>
        <v>15800000</v>
      </c>
      <c r="F14" s="5">
        <v>10870298.859999999</v>
      </c>
      <c r="G14" s="5">
        <v>10870298.859999999</v>
      </c>
      <c r="H14" s="5">
        <f>+E14-F14</f>
        <v>4929701.1400000006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1418520</v>
      </c>
      <c r="D16" s="5">
        <v>0</v>
      </c>
      <c r="E16" s="5">
        <f t="shared" ref="E16" si="0">+C16+D16</f>
        <v>1418520</v>
      </c>
      <c r="F16" s="5">
        <v>1198100</v>
      </c>
      <c r="G16" s="5">
        <v>1198100</v>
      </c>
      <c r="H16" s="5">
        <f>+E16-F16</f>
        <v>220420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>+C10+C12+C14+C16+C18</f>
        <v>239976215.94</v>
      </c>
      <c r="D20" s="7">
        <f t="shared" ref="D20:H20" si="1">+D10+D12+D14+D16+D18</f>
        <v>29454113.940000001</v>
      </c>
      <c r="E20" s="7">
        <f>+E10+E12+E14+E16+E18</f>
        <v>269430329.88</v>
      </c>
      <c r="F20" s="7">
        <f t="shared" si="1"/>
        <v>146021962.66</v>
      </c>
      <c r="G20" s="7">
        <f t="shared" si="1"/>
        <v>141234024.31999999</v>
      </c>
      <c r="H20" s="7">
        <f>+H10+H12+H14+H16+H18</f>
        <v>123408367.22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2020-12-17T17:17:17Z</dcterms:modified>
</cp:coreProperties>
</file>