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 ESTADOS E INFORMACIÓN CONTABLE\"/>
    </mc:Choice>
  </mc:AlternateContent>
  <xr:revisionPtr revIDLastSave="0" documentId="13_ncr:1_{879ACAD2-983C-4BD2-AFAA-518FF7835F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7" i="6" s="1"/>
  <c r="G38" i="6"/>
  <c r="F37" i="6"/>
  <c r="G35" i="6"/>
  <c r="G34" i="6"/>
  <c r="G33" i="6"/>
  <c r="G32" i="6"/>
  <c r="G31" i="6"/>
  <c r="G30" i="6" s="1"/>
  <c r="E30" i="6"/>
  <c r="D30" i="6"/>
  <c r="G28" i="6"/>
  <c r="G27" i="6"/>
  <c r="G26" i="6"/>
  <c r="G25" i="6" s="1"/>
  <c r="C25" i="6"/>
  <c r="F23" i="6"/>
  <c r="F41" i="6" s="1"/>
  <c r="G21" i="6"/>
  <c r="G20" i="6"/>
  <c r="G19" i="6"/>
  <c r="F19" i="6"/>
  <c r="G17" i="6"/>
  <c r="G16" i="6"/>
  <c r="G15" i="6"/>
  <c r="G14" i="6"/>
  <c r="G13" i="6"/>
  <c r="G12" i="6" s="1"/>
  <c r="G23" i="6" s="1"/>
  <c r="G41" i="6" s="1"/>
  <c r="E12" i="6"/>
  <c r="E23" i="6" s="1"/>
  <c r="E41" i="6" s="1"/>
  <c r="D12" i="6"/>
  <c r="D23" i="6" s="1"/>
  <c r="D41" i="6" s="1"/>
  <c r="G10" i="6"/>
  <c r="G9" i="6"/>
  <c r="G8" i="6"/>
  <c r="G7" i="6"/>
  <c r="C7" i="6"/>
  <c r="C23" i="6" s="1"/>
  <c r="C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<sst xmlns="http://schemas.openxmlformats.org/spreadsheetml/2006/main" count="37" uniqueCount="27">
  <si>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</si>
  <si>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</si>
  <si>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</si>
  <si>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</si>
  <si>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</si>
  <si>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</si>
  <si>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</si>
  <si>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</si>
  <si>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</si>
  <si>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</si>
  <si>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</si>
  <si>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</si>
  <si>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</si>
  <si>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</si>
  <si>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</si>
  <si>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</si>
  <si>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</si>
  <si>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</si>
  <si>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2020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</si>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</sst>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tabSelected="1" zoomScale="166" zoomScaleNormal="166" workbookViewId="0">
      <selection activeCell="C9" sqref="C9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55800.84</v>
      </c>
      <c r="D7" s="10"/>
      <c r="E7" s="10"/>
      <c r="F7" s="10"/>
      <c r="G7" s="11">
        <f>+G8+G9+G10</f>
        <v>55800.84</v>
      </c>
    </row>
    <row r="8" spans="2:7" ht="15.75" thickBot="1" x14ac:dyDescent="0.3">
      <c r="B8" s="5" t="s">
        <v>1</v>
      </c>
      <c r="C8" s="12">
        <v>55800.84</v>
      </c>
      <c r="D8" s="13"/>
      <c r="E8" s="13"/>
      <c r="F8" s="13"/>
      <c r="G8" s="14">
        <f>+C8</f>
        <v>55800.84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270844983.06999999</v>
      </c>
      <c r="E12" s="11">
        <f>+E13</f>
        <v>83470600.379999995</v>
      </c>
      <c r="F12" s="10"/>
      <c r="G12" s="11">
        <f>+G13+G14+G15+G16+G17</f>
        <v>354315583.44999999</v>
      </c>
    </row>
    <row r="13" spans="2:7" ht="15.75" thickBot="1" x14ac:dyDescent="0.3">
      <c r="B13" s="5" t="s">
        <v>10</v>
      </c>
      <c r="C13" s="18"/>
      <c r="D13" s="13"/>
      <c r="E13" s="14">
        <v>83470600.379999995</v>
      </c>
      <c r="F13" s="13"/>
      <c r="G13" s="14">
        <f>+E13</f>
        <v>83470600.379999995</v>
      </c>
    </row>
    <row r="14" spans="2:7" ht="15.75" thickBot="1" x14ac:dyDescent="0.3">
      <c r="B14" s="5" t="s">
        <v>4</v>
      </c>
      <c r="C14" s="18"/>
      <c r="D14" s="14">
        <v>270844983.06999999</v>
      </c>
      <c r="E14" s="13"/>
      <c r="F14" s="13"/>
      <c r="G14" s="14">
        <f>+D14</f>
        <v>270844983.06999999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55800.84</v>
      </c>
      <c r="D23" s="11">
        <f>+D12</f>
        <v>270844983.06999999</v>
      </c>
      <c r="E23" s="11">
        <f>+E12</f>
        <v>83470600.379999995</v>
      </c>
      <c r="F23" s="11">
        <f>+F19</f>
        <v>0</v>
      </c>
      <c r="G23" s="11">
        <f>+G7+G12+G19</f>
        <v>354371384.28999996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230919.87</v>
      </c>
      <c r="D25" s="10"/>
      <c r="E25" s="10"/>
      <c r="F25" s="10"/>
      <c r="G25" s="11">
        <f>+G26+G27+G28</f>
        <v>230919.87</v>
      </c>
    </row>
    <row r="26" spans="2:7" ht="15.75" thickBot="1" x14ac:dyDescent="0.3">
      <c r="B26" s="5" t="s">
        <v>1</v>
      </c>
      <c r="C26" s="12">
        <v>230919.87</v>
      </c>
      <c r="D26" s="13"/>
      <c r="E26" s="13"/>
      <c r="F26" s="13"/>
      <c r="G26" s="14">
        <f>+C26</f>
        <v>230919.87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83470600.379999995</v>
      </c>
      <c r="E30" s="11">
        <f>+E31+E32+E33++E34+E35</f>
        <v>-62330965.039999992</v>
      </c>
      <c r="F30" s="10"/>
      <c r="G30" s="11">
        <f>+G31+G32+G33+G34+G35</f>
        <v>21139635.34</v>
      </c>
    </row>
    <row r="31" spans="2:7" ht="15.75" thickBot="1" x14ac:dyDescent="0.3">
      <c r="B31" s="5" t="s">
        <v>10</v>
      </c>
      <c r="C31" s="18"/>
      <c r="D31" s="13"/>
      <c r="E31" s="14">
        <v>21139635.34</v>
      </c>
      <c r="F31" s="13"/>
      <c r="G31" s="14">
        <f>+E31</f>
        <v>21139635.34</v>
      </c>
    </row>
    <row r="32" spans="2:7" ht="15.75" thickBot="1" x14ac:dyDescent="0.3">
      <c r="B32" s="5" t="s">
        <v>4</v>
      </c>
      <c r="C32" s="18"/>
      <c r="D32" s="14">
        <v>83470600.379999995</v>
      </c>
      <c r="E32" s="14">
        <v>-83470600.379999995</v>
      </c>
      <c r="F32" s="13"/>
      <c r="G32" s="14">
        <f>+D32+E32</f>
        <v>0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286720.70999999996</v>
      </c>
      <c r="D41" s="11">
        <f>+D23+D30</f>
        <v>354315583.44999999</v>
      </c>
      <c r="E41" s="11">
        <f>+E23+E30</f>
        <v>21139635.340000004</v>
      </c>
      <c r="F41" s="11">
        <f>+F23+F37</f>
        <v>0</v>
      </c>
      <c r="G41" s="11">
        <f>+G23+G25+G30</f>
        <v>375741939.49999994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2021-07-15T18:09:42Z</dcterms:modified>
</cp:coreProperties>
</file>