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"/>
    </mc:Choice>
  </mc:AlternateContent>
  <xr:revisionPtr revIDLastSave="0" documentId="13_ncr:1_{0E78FDAF-F019-4B7F-ABBA-8710DCEAE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G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I26" i="11"/>
  <c r="H26" i="11"/>
  <c r="F26" i="11"/>
  <c r="E26" i="11"/>
  <c r="J25" i="11"/>
  <c r="J24" i="11" s="1"/>
  <c r="G25" i="11"/>
  <c r="G24" i="11" s="1"/>
  <c r="I24" i="11"/>
  <c r="H24" i="11"/>
  <c r="F24" i="11"/>
  <c r="E24" i="11"/>
  <c r="J22" i="11"/>
  <c r="G22" i="11"/>
  <c r="J21" i="11"/>
  <c r="G21" i="11"/>
  <c r="J20" i="11"/>
  <c r="J18" i="11" s="1"/>
  <c r="G20" i="11"/>
  <c r="G18" i="11" s="1"/>
  <c r="J19" i="11"/>
  <c r="G19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J8" i="11" s="1"/>
  <c r="J26" i="11" s="1"/>
  <c r="G9" i="11"/>
  <c r="G8" i="11" s="1"/>
  <c r="I8" i="11"/>
  <c r="H8" i="11"/>
  <c r="F8" i="1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<sst xmlns="http://schemas.openxmlformats.org/spreadsheetml/2006/main" count="56" uniqueCount="28">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</sst>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F10" sqref="F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6" t="s">
        <v>26</v>
      </c>
      <c r="C2" s="97"/>
      <c r="D2" s="97"/>
      <c r="E2" s="97"/>
      <c r="F2" s="97"/>
      <c r="G2" s="97"/>
      <c r="H2" s="97"/>
      <c r="I2" s="97"/>
      <c r="J2" s="98"/>
    </row>
    <row r="3" spans="2:10" x14ac:dyDescent="0.25">
      <c r="B3" s="99" t="s">
        <v>9</v>
      </c>
      <c r="C3" s="100"/>
      <c r="D3" s="100"/>
      <c r="E3" s="100"/>
      <c r="F3" s="100"/>
      <c r="G3" s="100"/>
      <c r="H3" s="100"/>
      <c r="I3" s="100"/>
      <c r="J3" s="101"/>
    </row>
    <row r="4" spans="2:10" ht="15.75" thickBot="1" x14ac:dyDescent="0.3">
      <c r="B4" s="85" t="s">
        <v>27</v>
      </c>
      <c r="C4" s="86"/>
      <c r="D4" s="86"/>
      <c r="E4" s="86"/>
      <c r="F4" s="86"/>
      <c r="G4" s="86"/>
      <c r="H4" s="86"/>
      <c r="I4" s="86"/>
      <c r="J4" s="87"/>
    </row>
    <row r="5" spans="2:10" ht="15.75" customHeight="1" thickBot="1" x14ac:dyDescent="0.3">
      <c r="B5" s="102" t="s">
        <v>10</v>
      </c>
      <c r="C5" s="103"/>
      <c r="D5" s="104"/>
      <c r="E5" s="111" t="s">
        <v>11</v>
      </c>
      <c r="F5" s="112"/>
      <c r="G5" s="112"/>
      <c r="H5" s="112"/>
      <c r="I5" s="113"/>
      <c r="J5" s="114" t="s">
        <v>12</v>
      </c>
    </row>
    <row r="6" spans="2:10" ht="17.25" thickBot="1" x14ac:dyDescent="0.3">
      <c r="B6" s="105"/>
      <c r="C6" s="106"/>
      <c r="D6" s="10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5"/>
    </row>
    <row r="7" spans="2:10" ht="15.75" thickBot="1" x14ac:dyDescent="0.3">
      <c r="B7" s="108"/>
      <c r="C7" s="109"/>
      <c r="D7" s="11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88" t="s">
        <v>20</v>
      </c>
      <c r="C8" s="89"/>
      <c r="D8" s="8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71410188.769999996</v>
      </c>
      <c r="I8" s="29">
        <f t="shared" ref="I8:J8" si="0">+I9+I10+I11+I12+I13+I14+I15+I16</f>
        <v>71410188.769999996</v>
      </c>
      <c r="J8" s="29">
        <f t="shared" si="0"/>
        <v>-175765313.66</v>
      </c>
    </row>
    <row r="9" spans="2:10" x14ac:dyDescent="0.25">
      <c r="B9" s="7"/>
      <c r="C9" s="66" t="s">
        <v>0</v>
      </c>
      <c r="D9" s="67"/>
      <c r="E9" s="16">
        <v>8444586.8599999994</v>
      </c>
      <c r="F9" s="16">
        <v>0</v>
      </c>
      <c r="G9" s="16">
        <f>+E9+F9</f>
        <v>8444586.8599999994</v>
      </c>
      <c r="H9" s="16">
        <v>4190802</v>
      </c>
      <c r="I9" s="16">
        <v>4190802</v>
      </c>
      <c r="J9" s="16">
        <f>+I9-E9</f>
        <v>-4253784.8599999994</v>
      </c>
    </row>
    <row r="10" spans="2:10" x14ac:dyDescent="0.25">
      <c r="B10" s="7"/>
      <c r="C10" s="90" t="s">
        <v>1</v>
      </c>
      <c r="D10" s="9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66" t="s">
        <v>8</v>
      </c>
      <c r="D11" s="6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66" t="s">
        <v>2</v>
      </c>
      <c r="D12" s="67"/>
      <c r="E12" s="16">
        <v>16257668.550000001</v>
      </c>
      <c r="F12" s="16">
        <v>0</v>
      </c>
      <c r="G12" s="16">
        <f t="shared" si="1"/>
        <v>16257668.550000001</v>
      </c>
      <c r="H12" s="16">
        <v>4894012.46</v>
      </c>
      <c r="I12" s="16">
        <v>4894012.46</v>
      </c>
      <c r="J12" s="16">
        <f t="shared" si="2"/>
        <v>-11363656.09</v>
      </c>
    </row>
    <row r="13" spans="2:10" x14ac:dyDescent="0.25">
      <c r="B13" s="7"/>
      <c r="C13" s="90" t="s">
        <v>3</v>
      </c>
      <c r="D13" s="91"/>
      <c r="E13" s="16">
        <v>1738148.21</v>
      </c>
      <c r="F13" s="16">
        <v>0</v>
      </c>
      <c r="G13" s="16">
        <f t="shared" si="1"/>
        <v>1738148.21</v>
      </c>
      <c r="H13" s="16">
        <v>273319.05</v>
      </c>
      <c r="I13" s="16">
        <v>273319.05</v>
      </c>
      <c r="J13" s="16">
        <f t="shared" si="2"/>
        <v>-1464829.16</v>
      </c>
    </row>
    <row r="14" spans="2:10" x14ac:dyDescent="0.25">
      <c r="B14" s="7"/>
      <c r="C14" s="90" t="s">
        <v>4</v>
      </c>
      <c r="D14" s="91"/>
      <c r="E14" s="16">
        <v>770853.37</v>
      </c>
      <c r="F14" s="16">
        <v>0</v>
      </c>
      <c r="G14" s="16">
        <f t="shared" si="1"/>
        <v>770853.37</v>
      </c>
      <c r="H14" s="16">
        <v>89848.76</v>
      </c>
      <c r="I14" s="16">
        <v>89848.76</v>
      </c>
      <c r="J14" s="16">
        <f t="shared" si="2"/>
        <v>-681004.61</v>
      </c>
    </row>
    <row r="15" spans="2:10" ht="15" customHeight="1" x14ac:dyDescent="0.25">
      <c r="B15" s="7"/>
      <c r="C15" s="66" t="s">
        <v>5</v>
      </c>
      <c r="D15" s="67"/>
      <c r="E15" s="16">
        <v>219964245.44</v>
      </c>
      <c r="F15" s="16">
        <v>0</v>
      </c>
      <c r="G15" s="16">
        <f t="shared" si="1"/>
        <v>219964245.44</v>
      </c>
      <c r="H15" s="16">
        <v>61962206.5</v>
      </c>
      <c r="I15" s="16">
        <v>61962206.5</v>
      </c>
      <c r="J15" s="16">
        <f t="shared" si="2"/>
        <v>-158002038.94</v>
      </c>
    </row>
    <row r="16" spans="2:10" ht="15" customHeight="1" x14ac:dyDescent="0.25">
      <c r="B16" s="7"/>
      <c r="C16" s="92" t="s">
        <v>6</v>
      </c>
      <c r="D16" s="9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8"/>
      <c r="D17" s="69"/>
      <c r="E17" s="16"/>
      <c r="F17" s="16"/>
      <c r="G17" s="16"/>
      <c r="H17" s="16"/>
      <c r="I17" s="16"/>
      <c r="J17" s="16"/>
    </row>
    <row r="18" spans="2:10" ht="15" customHeight="1" x14ac:dyDescent="0.25">
      <c r="B18" s="94" t="s">
        <v>21</v>
      </c>
      <c r="C18" s="95"/>
      <c r="D18" s="95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66" t="s">
        <v>1</v>
      </c>
      <c r="D19" s="6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66" t="s">
        <v>22</v>
      </c>
      <c r="D21" s="6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66" t="s">
        <v>6</v>
      </c>
      <c r="D22" s="6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8"/>
      <c r="D23" s="69"/>
      <c r="E23" s="16"/>
      <c r="F23" s="16"/>
      <c r="G23" s="16"/>
      <c r="H23" s="16"/>
      <c r="I23" s="16"/>
      <c r="J23" s="16"/>
    </row>
    <row r="24" spans="2:10" ht="15" customHeight="1" x14ac:dyDescent="0.25">
      <c r="B24" s="70" t="s">
        <v>23</v>
      </c>
      <c r="C24" s="71"/>
      <c r="D24" s="71"/>
      <c r="E24" s="14">
        <f>+E25</f>
        <v>0</v>
      </c>
      <c r="F24" s="14">
        <f t="shared" ref="F24:J24" si="6">+F25</f>
        <v>7309245.6299999999</v>
      </c>
      <c r="G24" s="14">
        <f t="shared" si="6"/>
        <v>7309245.6299999999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72" t="s">
        <v>23</v>
      </c>
      <c r="D25" s="72"/>
      <c r="E25" s="21">
        <v>0</v>
      </c>
      <c r="F25" s="21">
        <v>7309245.6299999999</v>
      </c>
      <c r="G25" s="21">
        <f>+E25+F25</f>
        <v>7309245.6299999999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73" t="s">
        <v>7</v>
      </c>
      <c r="C26" s="74"/>
      <c r="D26" s="74"/>
      <c r="E26" s="26">
        <f>+E8+E18+E24</f>
        <v>247175502.43000001</v>
      </c>
      <c r="F26" s="26">
        <f t="shared" ref="F26:G26" si="7">+F8+F18+F24</f>
        <v>7309245.6299999999</v>
      </c>
      <c r="G26" s="26">
        <f t="shared" si="7"/>
        <v>254484748.06</v>
      </c>
      <c r="H26" s="26">
        <f>+H8+H18+H24</f>
        <v>71410188.769999996</v>
      </c>
      <c r="I26" s="26">
        <f>+I8+I18+I24</f>
        <v>71410188.769999996</v>
      </c>
      <c r="J26" s="75">
        <f>+J8</f>
        <v>-175765313.66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7" t="s">
        <v>24</v>
      </c>
      <c r="I27" s="78"/>
      <c r="J27" s="76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79" t="s">
        <v>26</v>
      </c>
      <c r="C34" s="80"/>
      <c r="D34" s="80"/>
      <c r="E34" s="80"/>
      <c r="F34" s="80"/>
      <c r="G34" s="80"/>
      <c r="H34" s="80"/>
      <c r="I34" s="80"/>
      <c r="J34" s="81"/>
    </row>
    <row r="35" spans="2:10" x14ac:dyDescent="0.25">
      <c r="B35" s="82" t="s">
        <v>9</v>
      </c>
      <c r="C35" s="83"/>
      <c r="D35" s="83"/>
      <c r="E35" s="83"/>
      <c r="F35" s="83"/>
      <c r="G35" s="83"/>
      <c r="H35" s="83"/>
      <c r="I35" s="83"/>
      <c r="J35" s="84"/>
    </row>
    <row r="36" spans="2:10" ht="15.75" thickBot="1" x14ac:dyDescent="0.3">
      <c r="B36" s="85" t="s">
        <v>27</v>
      </c>
      <c r="C36" s="86"/>
      <c r="D36" s="86"/>
      <c r="E36" s="86"/>
      <c r="F36" s="86"/>
      <c r="G36" s="86"/>
      <c r="H36" s="86"/>
      <c r="I36" s="86"/>
      <c r="J36" s="87"/>
    </row>
    <row r="37" spans="2:10" ht="15.75" customHeight="1" thickBot="1" x14ac:dyDescent="0.3">
      <c r="B37" s="52" t="s">
        <v>25</v>
      </c>
      <c r="C37" s="53"/>
      <c r="D37" s="54"/>
      <c r="E37" s="61" t="s">
        <v>11</v>
      </c>
      <c r="F37" s="62"/>
      <c r="G37" s="62"/>
      <c r="H37" s="62"/>
      <c r="I37" s="63"/>
      <c r="J37" s="64" t="s">
        <v>12</v>
      </c>
    </row>
    <row r="38" spans="2:10" ht="17.25" thickBot="1" x14ac:dyDescent="0.3">
      <c r="B38" s="55"/>
      <c r="C38" s="56"/>
      <c r="D38" s="57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5"/>
    </row>
    <row r="39" spans="2:10" ht="15.75" thickBot="1" x14ac:dyDescent="0.3">
      <c r="B39" s="58"/>
      <c r="C39" s="59"/>
      <c r="D39" s="60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37" t="s">
        <v>0</v>
      </c>
      <c r="C40" s="38"/>
      <c r="D40" s="39"/>
      <c r="E40" s="15">
        <v>8444586.8599999994</v>
      </c>
      <c r="F40" s="16">
        <v>0</v>
      </c>
      <c r="G40" s="17">
        <f>+E40+F40</f>
        <v>8444586.8599999994</v>
      </c>
      <c r="H40" s="17">
        <v>4190802</v>
      </c>
      <c r="I40" s="17">
        <v>4190802</v>
      </c>
      <c r="J40" s="17">
        <f>+I40-E40</f>
        <v>-4253784.8599999994</v>
      </c>
    </row>
    <row r="41" spans="2:10" ht="15" customHeight="1" x14ac:dyDescent="0.25">
      <c r="B41" s="40" t="s">
        <v>1</v>
      </c>
      <c r="C41" s="41"/>
      <c r="D41" s="42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40" t="s">
        <v>8</v>
      </c>
      <c r="C42" s="41"/>
      <c r="D42" s="42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40" t="s">
        <v>2</v>
      </c>
      <c r="C43" s="41"/>
      <c r="D43" s="42"/>
      <c r="E43" s="15">
        <v>16257668.550000001</v>
      </c>
      <c r="F43" s="16">
        <v>0</v>
      </c>
      <c r="G43" s="17">
        <f t="shared" si="8"/>
        <v>16257668.550000001</v>
      </c>
      <c r="H43" s="17">
        <v>4894012.46</v>
      </c>
      <c r="I43" s="17">
        <v>4894012.46</v>
      </c>
      <c r="J43" s="17">
        <f t="shared" si="9"/>
        <v>-11363656.09</v>
      </c>
    </row>
    <row r="44" spans="2:10" ht="15" customHeight="1" x14ac:dyDescent="0.25">
      <c r="B44" s="40" t="s">
        <v>3</v>
      </c>
      <c r="C44" s="41"/>
      <c r="D44" s="42"/>
      <c r="E44" s="15">
        <v>1738148.21</v>
      </c>
      <c r="F44" s="16">
        <v>0</v>
      </c>
      <c r="G44" s="17">
        <f t="shared" si="8"/>
        <v>1738148.21</v>
      </c>
      <c r="H44" s="17">
        <v>273319.05</v>
      </c>
      <c r="I44" s="17">
        <v>273319.05</v>
      </c>
      <c r="J44" s="17">
        <f t="shared" si="9"/>
        <v>-1464829.16</v>
      </c>
    </row>
    <row r="45" spans="2:10" ht="15" customHeight="1" x14ac:dyDescent="0.25">
      <c r="B45" s="40" t="s">
        <v>4</v>
      </c>
      <c r="C45" s="41"/>
      <c r="D45" s="42"/>
      <c r="E45" s="15">
        <v>770853.37</v>
      </c>
      <c r="F45" s="16">
        <v>0</v>
      </c>
      <c r="G45" s="17">
        <f t="shared" si="8"/>
        <v>770853.37</v>
      </c>
      <c r="H45" s="17">
        <v>89848.76</v>
      </c>
      <c r="I45" s="17">
        <v>89848.76</v>
      </c>
      <c r="J45" s="17">
        <f t="shared" si="9"/>
        <v>-681004.61</v>
      </c>
    </row>
    <row r="46" spans="2:10" ht="15" customHeight="1" x14ac:dyDescent="0.25">
      <c r="B46" s="40" t="s">
        <v>22</v>
      </c>
      <c r="C46" s="41"/>
      <c r="D46" s="42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40" t="s">
        <v>5</v>
      </c>
      <c r="C47" s="41"/>
      <c r="D47" s="42"/>
      <c r="E47" s="15">
        <v>219964245.44</v>
      </c>
      <c r="F47" s="16">
        <v>0</v>
      </c>
      <c r="G47" s="17">
        <f t="shared" si="8"/>
        <v>219964245.44</v>
      </c>
      <c r="H47" s="17">
        <v>61962206.5</v>
      </c>
      <c r="I47" s="17">
        <v>61962206.5</v>
      </c>
      <c r="J47" s="17">
        <f t="shared" si="9"/>
        <v>-158002038.94</v>
      </c>
    </row>
    <row r="48" spans="2:10" ht="15" customHeight="1" x14ac:dyDescent="0.25">
      <c r="B48" s="43" t="s">
        <v>6</v>
      </c>
      <c r="C48" s="44"/>
      <c r="D48" s="45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46" t="s">
        <v>23</v>
      </c>
      <c r="C49" s="47"/>
      <c r="D49" s="48"/>
      <c r="E49" s="15">
        <v>0</v>
      </c>
      <c r="F49" s="21">
        <v>7309245.6299999999</v>
      </c>
      <c r="G49" s="17">
        <f t="shared" si="8"/>
        <v>7309245.6299999999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49" t="s">
        <v>7</v>
      </c>
      <c r="C50" s="50"/>
      <c r="D50" s="51"/>
      <c r="E50" s="23">
        <f>+E40+E41+E42+E43+E44+E45+E46+E47+E48+E49</f>
        <v>247175502.43000001</v>
      </c>
      <c r="F50" s="23">
        <f t="shared" ref="F50:I50" si="10">+F40+F41+F42+F43+F44+F45+F46+F47+F48+F49</f>
        <v>7309245.6299999999</v>
      </c>
      <c r="G50" s="23">
        <f>+G40+G41+G42+G43+G44+G45+G46+G47+G48+G49</f>
        <v>254484748.06</v>
      </c>
      <c r="H50" s="23">
        <f t="shared" si="10"/>
        <v>71410188.769999996</v>
      </c>
      <c r="I50" s="23">
        <f t="shared" si="10"/>
        <v>71410188.769999996</v>
      </c>
      <c r="J50" s="33">
        <f>SUM(J40:J49)</f>
        <v>-175765313.66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5" t="s">
        <v>24</v>
      </c>
      <c r="I51" s="36"/>
      <c r="J51" s="34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2021-07-15T18:14:01Z</dcterms:modified>
</cp:coreProperties>
</file>