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1BAEA671-2F91-4239-84AA-CB25123F5AF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4" l="1"/>
  <c r="G50" i="4"/>
  <c r="H39" i="4"/>
  <c r="G39" i="4"/>
  <c r="H34" i="4"/>
  <c r="G34" i="4"/>
  <c r="D30" i="4"/>
  <c r="D32" i="4" s="1"/>
  <c r="C30" i="4"/>
  <c r="C32" i="4" s="1"/>
  <c r="H28" i="4"/>
  <c r="H30" i="4" s="1"/>
  <c r="H52" i="4" s="1"/>
  <c r="G28" i="4"/>
  <c r="H18" i="4"/>
  <c r="G18" i="4"/>
  <c r="G30" i="4" s="1"/>
  <c r="G52" i="4" s="1"/>
  <c r="D17" i="4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<sst xmlns="http://schemas.openxmlformats.org/spreadsheetml/2006/main" count="61" uniqueCount="61">
  <si>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</si>
  <si>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</si>
  <si>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</si>
  <si>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</si>
  <si>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</si>
  <si>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</si>
  <si>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</si>
  <si>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</si>
  <si>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</si>
  <si>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</si>
  <si>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</si>
  <si>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</si>
  <si>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</si>
  <si>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</si>
  <si>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</si>
  <si>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</si>
  <si>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</si>
  <si>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</si>
  <si>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</si>
  <si>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</si>
  <si>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</si>
  <si>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</si>
  <si>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</si>
  <si>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</si>
  <si>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</si>
  <si>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</si>
  <si>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</si>
  <si>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</si>
  <si>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</si>
  <si>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</si>
  <si>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</si>
  <si>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</si>
  <si>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</si>
  <si>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</si>
  <si>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</si>
  <si>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</si>
  <si>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</si>
  <si>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</si>
  <si>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</si>
  <si>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</si>
  <si>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</si>
  <si>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</si>
  <si>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</si>
  <si>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</si>
  <si>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</si>
  <si>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</si>
  <si>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</si>
  <si>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</si>
  <si>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</si>
  <si>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</si>
  <si>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</si>
  <si>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</si>
  <si>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</si>
  <si>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</si>
  <si>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</si>
  <si>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</si>
  <si>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</si>
  <si>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</si>
  <si>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</si>
  <si>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</si>
  <si>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Del 1 de enero al 31 de enero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</si>
</sst>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tabSelected="1" zoomScale="178" zoomScaleNormal="178" workbookViewId="0">
      <selection activeCell="D56" sqref="D56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24" t="s">
        <v>1</v>
      </c>
      <c r="C7" s="13">
        <v>2021</v>
      </c>
      <c r="D7" s="13">
        <v>2020</v>
      </c>
      <c r="E7" s="14"/>
      <c r="F7" s="25" t="s">
        <v>2</v>
      </c>
      <c r="G7" s="13">
        <v>2021</v>
      </c>
      <c r="H7" s="15">
        <v>2020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30742299.440000001</v>
      </c>
      <c r="D9" s="19">
        <v>31679551.629999999</v>
      </c>
      <c r="E9" s="17"/>
      <c r="F9" s="23" t="s">
        <v>6</v>
      </c>
      <c r="G9" s="19">
        <v>10461159.380000001</v>
      </c>
      <c r="H9" s="8">
        <v>9394740.3000000007</v>
      </c>
    </row>
    <row r="10" spans="2:8" ht="8.25" customHeight="1" x14ac:dyDescent="0.25">
      <c r="B10" s="22" t="s">
        <v>7</v>
      </c>
      <c r="C10" s="19">
        <v>6927621.4699999997</v>
      </c>
      <c r="D10" s="19">
        <v>5100269.0599999996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5927234</v>
      </c>
      <c r="H11" s="8">
        <v>0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37669920.910000004</v>
      </c>
      <c r="D17" s="19">
        <f>+D9+D10+D11+D12+D13+D14+D15</f>
        <v>36779820.689999998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16388393.380000001</v>
      </c>
      <c r="H18" s="8">
        <f>+H9+H10+H11+H12+H13+H14+H15+H16</f>
        <v>9394740.3000000007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473472968.05000001</v>
      </c>
      <c r="D22" s="19">
        <v>473472968.05000001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30285861.989999998</v>
      </c>
      <c r="D23" s="19">
        <v>30275266.989999998</v>
      </c>
      <c r="E23" s="17"/>
      <c r="F23" s="23" t="s">
        <v>30</v>
      </c>
      <c r="G23" s="19">
        <v>43365768</v>
      </c>
      <c r="H23" s="8">
        <v>49960443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-126801488.14</v>
      </c>
      <c r="D25" s="19">
        <v>-126801488.14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43365768</v>
      </c>
      <c r="H28" s="8">
        <f>+H21+H22+H23+H24+H25+H26</f>
        <v>49960443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376957341.90000004</v>
      </c>
      <c r="D30" s="19">
        <f>+D20+D21+D22+D23+D24+D25+D26+D27+D28</f>
        <v>376946746.90000004</v>
      </c>
      <c r="E30" s="17"/>
      <c r="F30" s="18" t="s">
        <v>41</v>
      </c>
      <c r="G30" s="21">
        <f>+G18+G28</f>
        <v>59754161.380000003</v>
      </c>
      <c r="H30" s="9">
        <f>+H18+H28</f>
        <v>59355183.299999997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414627262.81000006</v>
      </c>
      <c r="D32" s="21">
        <f>+D17+D30</f>
        <v>413726567.59000003</v>
      </c>
      <c r="E32" s="17"/>
      <c r="F32" s="25" t="s">
        <v>43</v>
      </c>
      <c r="G32" s="20"/>
      <c r="H32" s="8"/>
    </row>
    <row r="33" spans="2:8" ht="8.25" customHeight="1" x14ac:dyDescent="0.25">
      <c r="B33" s="5"/>
      <c r="C33" s="17"/>
      <c r="D33" s="17"/>
      <c r="E33" s="17"/>
      <c r="F33" s="17"/>
      <c r="G33" s="20"/>
      <c r="H33" s="8"/>
    </row>
    <row r="34" spans="2:8" ht="8.25" customHeight="1" x14ac:dyDescent="0.25">
      <c r="B34" s="26"/>
      <c r="C34" s="27"/>
      <c r="D34" s="27"/>
      <c r="E34" s="17"/>
      <c r="F34" s="18" t="s">
        <v>44</v>
      </c>
      <c r="G34" s="21">
        <f>+G35+G36+G37</f>
        <v>55800.84</v>
      </c>
      <c r="H34" s="9">
        <f>+H35+H36+H37</f>
        <v>55800.84</v>
      </c>
    </row>
    <row r="35" spans="2:8" ht="8.25" customHeight="1" x14ac:dyDescent="0.25">
      <c r="B35" s="26"/>
      <c r="C35" s="27"/>
      <c r="D35" s="27"/>
      <c r="E35" s="17"/>
      <c r="F35" s="23" t="s">
        <v>45</v>
      </c>
      <c r="G35" s="19">
        <v>55800.84</v>
      </c>
      <c r="H35" s="8">
        <v>55800.84</v>
      </c>
    </row>
    <row r="36" spans="2:8" ht="8.25" customHeight="1" x14ac:dyDescent="0.25">
      <c r="B36" s="26"/>
      <c r="C36" s="27"/>
      <c r="D36" s="27"/>
      <c r="E36" s="17"/>
      <c r="F36" s="23" t="s">
        <v>46</v>
      </c>
      <c r="G36" s="19">
        <v>0</v>
      </c>
      <c r="H36" s="8">
        <v>0</v>
      </c>
    </row>
    <row r="37" spans="2:8" ht="8.25" customHeight="1" x14ac:dyDescent="0.25">
      <c r="B37" s="26"/>
      <c r="C37" s="27"/>
      <c r="D37" s="27"/>
      <c r="E37" s="17"/>
      <c r="F37" s="23" t="s">
        <v>47</v>
      </c>
      <c r="G37" s="19">
        <v>0</v>
      </c>
      <c r="H37" s="8">
        <v>0</v>
      </c>
    </row>
    <row r="38" spans="2:8" ht="8.25" customHeight="1" x14ac:dyDescent="0.25">
      <c r="B38" s="26"/>
      <c r="C38" s="27"/>
      <c r="D38" s="27"/>
      <c r="E38" s="17"/>
      <c r="F38" s="17"/>
      <c r="G38" s="20"/>
      <c r="H38" s="8"/>
    </row>
    <row r="39" spans="2:8" ht="8.25" customHeight="1" x14ac:dyDescent="0.25">
      <c r="B39" s="26"/>
      <c r="C39" s="27"/>
      <c r="D39" s="27"/>
      <c r="E39" s="17"/>
      <c r="F39" s="18" t="s">
        <v>48</v>
      </c>
      <c r="G39" s="21">
        <f>+G40+G41+G42+G43+G44</f>
        <v>354817300.58999997</v>
      </c>
      <c r="H39" s="9">
        <f>+H40+H41+H42+H43+H44</f>
        <v>354315583.44999999</v>
      </c>
    </row>
    <row r="40" spans="2:8" ht="8.25" customHeight="1" x14ac:dyDescent="0.25">
      <c r="B40" s="26"/>
      <c r="C40" s="27"/>
      <c r="D40" s="27"/>
      <c r="E40" s="17"/>
      <c r="F40" s="23" t="s">
        <v>49</v>
      </c>
      <c r="G40" s="19">
        <v>501717.14</v>
      </c>
      <c r="H40" s="8">
        <v>83470600.379999995</v>
      </c>
    </row>
    <row r="41" spans="2:8" ht="8.25" customHeight="1" x14ac:dyDescent="0.25">
      <c r="B41" s="26"/>
      <c r="C41" s="27"/>
      <c r="D41" s="27"/>
      <c r="E41" s="17"/>
      <c r="F41" s="23" t="s">
        <v>50</v>
      </c>
      <c r="G41" s="19">
        <v>354315583.44999999</v>
      </c>
      <c r="H41" s="8">
        <v>270844983.06999999</v>
      </c>
    </row>
    <row r="42" spans="2:8" ht="8.25" customHeight="1" x14ac:dyDescent="0.25">
      <c r="B42" s="26"/>
      <c r="C42" s="27"/>
      <c r="D42" s="27"/>
      <c r="E42" s="17"/>
      <c r="F42" s="23" t="s">
        <v>51</v>
      </c>
      <c r="G42" s="19">
        <v>0</v>
      </c>
      <c r="H42" s="8">
        <v>0</v>
      </c>
    </row>
    <row r="43" spans="2:8" ht="8.25" customHeight="1" x14ac:dyDescent="0.25">
      <c r="B43" s="26"/>
      <c r="C43" s="27"/>
      <c r="D43" s="27"/>
      <c r="E43" s="17"/>
      <c r="F43" s="23" t="s">
        <v>52</v>
      </c>
      <c r="G43" s="19">
        <v>0</v>
      </c>
      <c r="H43" s="8">
        <v>0</v>
      </c>
    </row>
    <row r="44" spans="2:8" ht="8.25" customHeight="1" x14ac:dyDescent="0.25">
      <c r="B44" s="26"/>
      <c r="C44" s="27"/>
      <c r="D44" s="27"/>
      <c r="E44" s="17"/>
      <c r="F44" s="23" t="s">
        <v>53</v>
      </c>
      <c r="G44" s="19">
        <v>0</v>
      </c>
      <c r="H44" s="8">
        <v>0</v>
      </c>
    </row>
    <row r="45" spans="2:8" ht="8.25" customHeight="1" x14ac:dyDescent="0.25">
      <c r="B45" s="26"/>
      <c r="C45" s="27"/>
      <c r="D45" s="27"/>
      <c r="E45" s="17"/>
      <c r="F45" s="17"/>
      <c r="G45" s="20"/>
      <c r="H45" s="8"/>
    </row>
    <row r="46" spans="2:8" ht="8.25" customHeight="1" x14ac:dyDescent="0.25">
      <c r="B46" s="26"/>
      <c r="C46" s="27"/>
      <c r="D46" s="27"/>
      <c r="E46" s="17"/>
      <c r="F46" s="18" t="s">
        <v>54</v>
      </c>
      <c r="G46" s="21">
        <v>0</v>
      </c>
      <c r="H46" s="9">
        <v>0</v>
      </c>
    </row>
    <row r="47" spans="2:8" ht="8.25" customHeight="1" x14ac:dyDescent="0.25">
      <c r="B47" s="26"/>
      <c r="C47" s="27"/>
      <c r="D47" s="27"/>
      <c r="E47" s="17"/>
      <c r="F47" s="23" t="s">
        <v>55</v>
      </c>
      <c r="G47" s="19">
        <v>0</v>
      </c>
      <c r="H47" s="8">
        <v>0</v>
      </c>
    </row>
    <row r="48" spans="2:8" ht="8.25" customHeight="1" x14ac:dyDescent="0.25">
      <c r="B48" s="26"/>
      <c r="C48" s="27"/>
      <c r="D48" s="27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26"/>
      <c r="C49" s="27"/>
      <c r="D49" s="27"/>
      <c r="E49" s="17"/>
      <c r="F49" s="17"/>
      <c r="G49" s="20"/>
      <c r="H49" s="8"/>
    </row>
    <row r="50" spans="2:8" ht="8.25" customHeight="1" x14ac:dyDescent="0.25">
      <c r="B50" s="26"/>
      <c r="C50" s="27"/>
      <c r="D50" s="27"/>
      <c r="E50" s="17"/>
      <c r="F50" s="18" t="s">
        <v>57</v>
      </c>
      <c r="G50" s="21">
        <f>+G34+G39</f>
        <v>354873101.42999995</v>
      </c>
      <c r="H50" s="9">
        <f>+H34+H39</f>
        <v>354371384.28999996</v>
      </c>
    </row>
    <row r="51" spans="2:8" ht="8.25" customHeight="1" x14ac:dyDescent="0.25">
      <c r="B51" s="26"/>
      <c r="C51" s="27"/>
      <c r="D51" s="27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414627262.80999994</v>
      </c>
      <c r="H52" s="11">
        <f>+H30+H50</f>
        <v>413726567.58999997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2020-10-29T23:18:08Z</cp:lastPrinted>
  <dcterms:created xsi:type="dcterms:W3CDTF">2020-04-14T23:33:45Z</dcterms:created>
  <dcterms:modified xsi:type="dcterms:W3CDTF">2021-03-03T16:11:59Z</dcterms:modified>
</cp:coreProperties>
</file>