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6CD3D797-97F1-4BC8-A4E1-A1DBBECDFB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H64" i="5" s="1"/>
  <c r="G7" i="5"/>
  <c r="G25" i="5" s="1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<sst xmlns="http://schemas.openxmlformats.org/spreadsheetml/2006/main" count="59" uniqueCount="59">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</sst>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2021</v>
      </c>
      <c r="H5" s="18">
        <v>2020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11699352.210000001</v>
      </c>
      <c r="H7" s="10">
        <f>+H8+H9+H10+H11+H12+H13+H14</f>
        <v>19948297.719999999</v>
      </c>
    </row>
    <row r="8" spans="2:8" ht="9.9499999999999993" customHeight="1">
      <c r="B8" s="26"/>
      <c r="C8" s="27" t="s">
        <v>4</v>
      </c>
      <c r="D8" s="27"/>
      <c r="E8" s="27"/>
      <c r="F8" s="19"/>
      <c r="G8" s="13">
        <v>4414038</v>
      </c>
      <c r="H8" s="21">
        <v>5495677</v>
      </c>
    </row>
    <row r="9" spans="2:8" ht="9.9499999999999993" customHeight="1">
      <c r="B9" s="26"/>
      <c r="C9" s="27" t="s">
        <v>5</v>
      </c>
      <c r="D9" s="27"/>
      <c r="E9" s="27"/>
      <c r="F9" s="19"/>
      <c r="G9" s="14">
        <v>0</v>
      </c>
      <c r="H9" s="22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14">
        <v>0</v>
      </c>
      <c r="H10" s="22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13">
        <v>6746075.0700000003</v>
      </c>
      <c r="H11" s="21">
        <v>12890449.109999999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13">
        <v>421359.38</v>
      </c>
      <c r="H12" s="21">
        <v>1028838.38</v>
      </c>
    </row>
    <row r="13" spans="2:8" ht="9.9499999999999993" customHeight="1">
      <c r="B13" s="4"/>
      <c r="C13" s="41" t="s">
        <v>9</v>
      </c>
      <c r="D13" s="27"/>
      <c r="E13" s="27"/>
      <c r="F13" s="19"/>
      <c r="G13" s="13">
        <v>117879.76</v>
      </c>
      <c r="H13" s="21">
        <v>533333.23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1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102563694.93000001</v>
      </c>
      <c r="H15" s="12">
        <f>+H16+H17</f>
        <v>231210394.55000001</v>
      </c>
    </row>
    <row r="16" spans="2:8" ht="14.25" customHeight="1">
      <c r="B16" s="26"/>
      <c r="C16" s="27" t="s">
        <v>12</v>
      </c>
      <c r="D16" s="27"/>
      <c r="E16" s="27"/>
      <c r="F16" s="19"/>
      <c r="G16" s="13">
        <v>102563694.93000001</v>
      </c>
      <c r="H16" s="21">
        <v>231210394.55000001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114263047.14000002</v>
      </c>
      <c r="H25" s="12">
        <f>+H7+H15+H18</f>
        <v>251158692.27000001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68257284.329999998</v>
      </c>
      <c r="H28" s="12">
        <f>+H29+H30+H31</f>
        <v>123260921.81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27303718.489999998</v>
      </c>
      <c r="H29" s="21">
        <v>57451508.030000001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21394539.219999999</v>
      </c>
      <c r="H30" s="21">
        <v>27093354.149999999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19559026.620000001</v>
      </c>
      <c r="H31" s="21">
        <v>38716059.630000003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5147454.71</v>
      </c>
      <c r="H32" s="12">
        <f>+H33+H34+H35+H36+H37+H38+H39+H40+H41</f>
        <v>9232338.6600000001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4">
        <v>0</v>
      </c>
      <c r="H33" s="22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4">
        <v>0</v>
      </c>
      <c r="H34" s="22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676420</v>
      </c>
      <c r="H35" s="21">
        <v>810437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3586374.71</v>
      </c>
      <c r="H36" s="21">
        <v>6610536.6600000001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734660</v>
      </c>
      <c r="H37" s="21">
        <v>1496325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4">
        <v>0</v>
      </c>
      <c r="H38" s="22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4">
        <v>0</v>
      </c>
      <c r="H39" s="22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150000</v>
      </c>
      <c r="H40" s="21">
        <v>315040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4">
        <v>0</v>
      </c>
      <c r="H41" s="22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2449031.08</v>
      </c>
      <c r="H42" s="12">
        <f>+H43+H44+H45</f>
        <v>6978687.7599999998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4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4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2449031.08</v>
      </c>
      <c r="H45" s="21">
        <v>6978687.7599999998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1662967.85</v>
      </c>
      <c r="H46" s="12">
        <f>+H47+H48+H49+H50+H51</f>
        <v>4739792.82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1662967.85</v>
      </c>
      <c r="H47" s="21">
        <v>4739792.82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4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4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4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4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15045382.74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15045382.74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8430968.0999999996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8430968.0999999996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77516737.969999984</v>
      </c>
      <c r="H62" s="12">
        <f>+H28+H32+H42+H46+H52+H59</f>
        <v>167688091.88999999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36746309.170000032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2020-10-29T23:27:13Z</cp:lastPrinted>
  <dcterms:created xsi:type="dcterms:W3CDTF">2020-04-14T23:33:45Z</dcterms:created>
  <dcterms:modified xsi:type="dcterms:W3CDTF">2021-07-28T20:57:00Z</dcterms:modified>
</cp:coreProperties>
</file>