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II ESTADOS E INFORMACIÓN PROGRAMÁTICA\"/>
    </mc:Choice>
  </mc:AlternateContent>
  <xr:revisionPtr revIDLastSave="0" documentId="13_ncr:1_{69F5EB9E-325F-4B00-B5F9-E75DB110A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6" l="1"/>
  <c r="G35" i="16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J31" i="16" s="1"/>
  <c r="G30" i="16"/>
  <c r="J30" i="16" s="1"/>
  <c r="J29" i="16" s="1"/>
  <c r="I29" i="16"/>
  <c r="I9" i="16" s="1"/>
  <c r="H29" i="16"/>
  <c r="G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G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G14" i="16"/>
  <c r="J14" i="16" s="1"/>
  <c r="J13" i="16" s="1"/>
  <c r="I13" i="16"/>
  <c r="H13" i="16"/>
  <c r="F13" i="16"/>
  <c r="E13" i="16"/>
  <c r="G12" i="16"/>
  <c r="G10" i="16" s="1"/>
  <c r="G11" i="16"/>
  <c r="J11" i="16" s="1"/>
  <c r="I10" i="16"/>
  <c r="H10" i="16"/>
  <c r="H40" i="16" s="1"/>
  <c r="F10" i="16"/>
  <c r="F9" i="16" s="1"/>
  <c r="E10" i="16"/>
  <c r="E9" i="16" s="1"/>
  <c r="H9" i="16"/>
  <c r="J10" i="16" l="1"/>
  <c r="G40" i="16"/>
  <c r="G9" i="16"/>
  <c r="J12" i="16"/>
  <c r="G13" i="16"/>
  <c r="E40" i="16"/>
  <c r="F40" i="16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<sst xmlns="http://schemas.openxmlformats.org/spreadsheetml/2006/main" count="44" uniqueCount="44">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</sst>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zoomScale="178" zoomScaleNormal="178" workbookViewId="0">
      <selection activeCell="B2" sqref="B2:J2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>+E10+E13+E22+E26+E29+E34+E36+E37+E38</f>
        <v>247175502.43000001</v>
      </c>
      <c r="F9" s="10">
        <f t="shared" ref="F9:J9" si="0">+F10+F13+F22+F26+F29+F34+F36+F37+F38</f>
        <v>7820326.7199999997</v>
      </c>
      <c r="G9" s="10">
        <f t="shared" si="0"/>
        <v>254995829.15000001</v>
      </c>
      <c r="H9" s="10">
        <f t="shared" si="0"/>
        <v>141054828.34999999</v>
      </c>
      <c r="I9" s="10">
        <f t="shared" si="0"/>
        <v>111203038.64</v>
      </c>
      <c r="J9" s="10">
        <f t="shared" si="0"/>
        <v>113941000.79999998</v>
      </c>
    </row>
    <row r="10" spans="2:10" ht="15" customHeight="1" x14ac:dyDescent="0.25">
      <c r="B10" s="5"/>
      <c r="C10" s="19" t="s">
        <v>13</v>
      </c>
      <c r="D10" s="20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>+E14+E15+E16+E17+E18+E19+E20+E21</f>
        <v>216047742.43000001</v>
      </c>
      <c r="F13" s="13">
        <f t="shared" ref="F13:J13" si="2">+F14+F15+F16+F17+F18+F19+F20+F21</f>
        <v>7567189.8799999999</v>
      </c>
      <c r="G13" s="13">
        <f t="shared" si="2"/>
        <v>223614932.31</v>
      </c>
      <c r="H13" s="13">
        <f t="shared" si="2"/>
        <v>128161130.54000001</v>
      </c>
      <c r="I13" s="13">
        <f>+I14+I15+I16+I17+I18+I19+I20+I21</f>
        <v>98542622.159999996</v>
      </c>
      <c r="J13" s="13">
        <f t="shared" si="2"/>
        <v>95453801.769999981</v>
      </c>
    </row>
    <row r="14" spans="2:10" x14ac:dyDescent="0.25">
      <c r="B14" s="5"/>
      <c r="C14" s="6"/>
      <c r="D14" s="3" t="s">
        <v>17</v>
      </c>
      <c r="E14" s="11">
        <v>100280032.48999999</v>
      </c>
      <c r="F14" s="11">
        <v>11543023.75</v>
      </c>
      <c r="G14" s="11">
        <f>+E14+F14</f>
        <v>111823056.23999999</v>
      </c>
      <c r="H14" s="11">
        <v>53708470.5</v>
      </c>
      <c r="I14" s="11">
        <v>51317743.549999997</v>
      </c>
      <c r="J14" s="11">
        <f>+G14-H14</f>
        <v>58114585.739999995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115767709.94</v>
      </c>
      <c r="F21" s="11">
        <v>-3975833.87</v>
      </c>
      <c r="G21" s="11">
        <f>+E21+F21</f>
        <v>111791876.06999999</v>
      </c>
      <c r="H21" s="11">
        <v>74452660.040000007</v>
      </c>
      <c r="I21" s="11">
        <v>47224878.609999999</v>
      </c>
      <c r="J21" s="11">
        <f>+G21-H21</f>
        <v>37339216.029999986</v>
      </c>
    </row>
    <row r="22" spans="2:10" ht="15" customHeight="1" x14ac:dyDescent="0.25">
      <c r="B22" s="5"/>
      <c r="C22" s="19" t="s">
        <v>25</v>
      </c>
      <c r="D22" s="20"/>
      <c r="E22" s="13">
        <f>+E23+E24+E25</f>
        <v>31127760</v>
      </c>
      <c r="F22" s="13">
        <f t="shared" ref="F22:J22" si="5">+F23+F24+F25</f>
        <v>253136.84000000003</v>
      </c>
      <c r="G22" s="13">
        <f>+G23+G24+G25</f>
        <v>31380896.84</v>
      </c>
      <c r="H22" s="13">
        <f t="shared" si="5"/>
        <v>12893697.810000001</v>
      </c>
      <c r="I22" s="13">
        <f t="shared" si="5"/>
        <v>12660416.48</v>
      </c>
      <c r="J22" s="13">
        <f t="shared" si="5"/>
        <v>18487199.030000001</v>
      </c>
    </row>
    <row r="23" spans="2:10" ht="16.5" x14ac:dyDescent="0.25">
      <c r="B23" s="5"/>
      <c r="C23" s="6"/>
      <c r="D23" s="3" t="s">
        <v>26</v>
      </c>
      <c r="E23" s="11">
        <v>30192760</v>
      </c>
      <c r="F23" s="11">
        <v>250000.2</v>
      </c>
      <c r="G23" s="11">
        <f>+E23+F23</f>
        <v>30442760.199999999</v>
      </c>
      <c r="H23" s="11">
        <v>12490782.5</v>
      </c>
      <c r="I23" s="11">
        <v>12257501.17</v>
      </c>
      <c r="J23" s="11">
        <f>+G23-H23</f>
        <v>17951977.699999999</v>
      </c>
    </row>
    <row r="24" spans="2:10" x14ac:dyDescent="0.25">
      <c r="B24" s="5"/>
      <c r="C24" s="6"/>
      <c r="D24" s="3" t="s">
        <v>27</v>
      </c>
      <c r="E24" s="11">
        <v>935000</v>
      </c>
      <c r="F24" s="11">
        <v>3136.64</v>
      </c>
      <c r="G24" s="11">
        <f>+E24+F24</f>
        <v>938136.64</v>
      </c>
      <c r="H24" s="11">
        <v>402915.31</v>
      </c>
      <c r="I24" s="11">
        <v>402915.31</v>
      </c>
      <c r="J24" s="11">
        <f>+G24-H24</f>
        <v>535221.33000000007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ht="15" customHeight="1" x14ac:dyDescent="0.25">
      <c r="B26" s="5"/>
      <c r="C26" s="19" t="s">
        <v>29</v>
      </c>
      <c r="D26" s="20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ht="15" customHeight="1" x14ac:dyDescent="0.25">
      <c r="B34" s="5"/>
      <c r="C34" s="19" t="s">
        <v>37</v>
      </c>
      <c r="D34" s="20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>+E10+E13+E22+E26+E29+E34+E36+E37+E38</f>
        <v>247175502.43000001</v>
      </c>
      <c r="F40" s="12">
        <f>+F10+F13+F22+F26+F29+F34+F36+F37+F38</f>
        <v>7820326.7199999997</v>
      </c>
      <c r="G40" s="12">
        <f t="shared" ref="G40:J40" si="13">+G10+G13+G22+G26+G29+G34+G36+G37+G38</f>
        <v>254995829.15000001</v>
      </c>
      <c r="H40" s="12">
        <f t="shared" si="13"/>
        <v>141054828.34999999</v>
      </c>
      <c r="I40" s="12">
        <f t="shared" si="13"/>
        <v>111203038.64</v>
      </c>
      <c r="J40" s="12">
        <f t="shared" si="13"/>
        <v>113941000.79999998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2020-10-30T16:45:06Z</cp:lastPrinted>
  <dcterms:created xsi:type="dcterms:W3CDTF">2020-04-14T23:33:45Z</dcterms:created>
  <dcterms:modified xsi:type="dcterms:W3CDTF">2021-07-28T21:16:07Z</dcterms:modified>
</cp:coreProperties>
</file>