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b) Estado Analítico del Ejercicio del Presupuesto de Egresos\"/>
    </mc:Choice>
  </mc:AlternateContent>
  <xr:revisionPtr revIDLastSave="0" documentId="13_ncr:1_{01CB222B-9206-423D-848E-6E9485DA1454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H41" i="15"/>
  <c r="E41" i="15"/>
  <c r="E40" i="15"/>
  <c r="E39" i="15" s="1"/>
  <c r="G39" i="15"/>
  <c r="F39" i="15"/>
  <c r="D39" i="15"/>
  <c r="C39" i="15"/>
  <c r="E37" i="15"/>
  <c r="H37" i="15" s="1"/>
  <c r="H36" i="15"/>
  <c r="E36" i="15"/>
  <c r="E35" i="15"/>
  <c r="H35" i="15" s="1"/>
  <c r="E34" i="15"/>
  <c r="H34" i="15" s="1"/>
  <c r="H33" i="15"/>
  <c r="E33" i="15"/>
  <c r="E32" i="15"/>
  <c r="H32" i="15" s="1"/>
  <c r="E31" i="15"/>
  <c r="H31" i="15" s="1"/>
  <c r="H30" i="15"/>
  <c r="E30" i="15"/>
  <c r="E29" i="15"/>
  <c r="E28" i="15" s="1"/>
  <c r="G28" i="15"/>
  <c r="F28" i="15"/>
  <c r="D28" i="15"/>
  <c r="C28" i="15"/>
  <c r="E26" i="15"/>
  <c r="H26" i="15" s="1"/>
  <c r="H25" i="15"/>
  <c r="E25" i="15"/>
  <c r="E24" i="15"/>
  <c r="H24" i="15" s="1"/>
  <c r="E23" i="15"/>
  <c r="H23" i="15" s="1"/>
  <c r="H22" i="15"/>
  <c r="E22" i="15"/>
  <c r="E21" i="15"/>
  <c r="H21" i="15" s="1"/>
  <c r="E20" i="15"/>
  <c r="H20" i="15" s="1"/>
  <c r="G19" i="15"/>
  <c r="F19" i="15"/>
  <c r="D19" i="15"/>
  <c r="C19" i="15"/>
  <c r="H17" i="15"/>
  <c r="E17" i="15"/>
  <c r="E16" i="15"/>
  <c r="H16" i="15" s="1"/>
  <c r="E15" i="15"/>
  <c r="H15" i="15" s="1"/>
  <c r="H14" i="15"/>
  <c r="E14" i="15"/>
  <c r="E13" i="15"/>
  <c r="H13" i="15" s="1"/>
  <c r="E12" i="15"/>
  <c r="H12" i="15" s="1"/>
  <c r="H11" i="15"/>
  <c r="E11" i="15"/>
  <c r="E10" i="15"/>
  <c r="H10" i="15" s="1"/>
  <c r="G9" i="15"/>
  <c r="G44" i="15" s="1"/>
  <c r="F9" i="15"/>
  <c r="F44" i="15" s="1"/>
  <c r="D9" i="15"/>
  <c r="D44" i="15" s="1"/>
  <c r="C9" i="15"/>
  <c r="C44" i="15" s="1"/>
  <c r="H9" i="15" l="1"/>
  <c r="H19" i="15"/>
  <c r="E19" i="15"/>
  <c r="H29" i="15"/>
  <c r="H28" i="15" s="1"/>
  <c r="H40" i="15"/>
  <c r="H39" i="15" s="1"/>
  <c r="E9" i="15"/>
  <c r="G28" i="4"/>
  <c r="H44" i="15" l="1"/>
  <c r="E44" i="15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<sst xmlns="http://schemas.openxmlformats.org/spreadsheetml/2006/main" count="167" uniqueCount="164">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</sst>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1139010.97</v>
      </c>
      <c r="E9" s="44">
        <f t="shared" si="0"/>
        <v>91284678.020000011</v>
      </c>
      <c r="F9" s="44">
        <f t="shared" si="0"/>
        <v>20160740.909999996</v>
      </c>
      <c r="G9" s="44">
        <f t="shared" si="0"/>
        <v>20097294.009999998</v>
      </c>
      <c r="H9" s="44">
        <f>+H10+H11+H12+H13+H14+H15+H16+H17</f>
        <v>71123937.110000014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858663.7</v>
      </c>
      <c r="E12" s="45">
        <f t="shared" si="1"/>
        <v>30762051.57</v>
      </c>
      <c r="F12" s="45">
        <v>6741462.0899999999</v>
      </c>
      <c r="G12" s="45">
        <v>6678015.1900000004</v>
      </c>
      <c r="H12" s="45">
        <f t="shared" si="2"/>
        <v>24020589.48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230255.75</v>
      </c>
      <c r="E14" s="45">
        <f t="shared" si="1"/>
        <v>31358015.75</v>
      </c>
      <c r="F14" s="45">
        <v>6510522.9699999997</v>
      </c>
      <c r="G14" s="45">
        <v>6510522.9699999997</v>
      </c>
      <c r="H14" s="45">
        <f t="shared" si="2"/>
        <v>24847492.780000001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48658.51</v>
      </c>
      <c r="E16" s="45">
        <f t="shared" si="1"/>
        <v>23676391.020000003</v>
      </c>
      <c r="F16" s="45">
        <v>5618092.4699999997</v>
      </c>
      <c r="G16" s="45">
        <v>5618092.4699999997</v>
      </c>
      <c r="H16" s="45">
        <f t="shared" si="2"/>
        <v>18058298.550000004</v>
      </c>
    </row>
    <row r="17" spans="2:8">
      <c r="B17" s="20" t="s">
        <v>127</v>
      </c>
      <c r="C17" s="45">
        <v>5486786.6699999999</v>
      </c>
      <c r="D17" s="45">
        <v>1433.01</v>
      </c>
      <c r="E17" s="45">
        <f t="shared" si="1"/>
        <v>5488219.6799999997</v>
      </c>
      <c r="F17" s="45">
        <v>1290663.3799999999</v>
      </c>
      <c r="G17" s="45">
        <v>1290663.3799999999</v>
      </c>
      <c r="H17" s="45">
        <f t="shared" si="2"/>
        <v>4197556.3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5869832.790000001</v>
      </c>
      <c r="E19" s="44">
        <f t="shared" si="3"/>
        <v>136887346.13</v>
      </c>
      <c r="F19" s="44">
        <f t="shared" si="3"/>
        <v>14409378.900000002</v>
      </c>
      <c r="G19" s="44">
        <f t="shared" si="3"/>
        <v>13928437.240000002</v>
      </c>
      <c r="H19" s="44">
        <f>+H20+H21+H22+H23+H24+H25+H26</f>
        <v>122477967.23</v>
      </c>
    </row>
    <row r="20" spans="2:8">
      <c r="B20" s="20" t="s">
        <v>138</v>
      </c>
      <c r="C20" s="45">
        <v>115767709.94</v>
      </c>
      <c r="D20" s="45">
        <v>2792541.81</v>
      </c>
      <c r="E20" s="45">
        <f>+C20+D20</f>
        <v>118560251.75</v>
      </c>
      <c r="F20" s="45">
        <v>7778791.79</v>
      </c>
      <c r="G20" s="45">
        <v>7297850.1299999999</v>
      </c>
      <c r="H20" s="45">
        <f>+E20-F20</f>
        <v>110781459.95999999</v>
      </c>
    </row>
    <row r="21" spans="2:8">
      <c r="B21" s="20" t="s">
        <v>139</v>
      </c>
      <c r="C21" s="45">
        <v>5020880</v>
      </c>
      <c r="D21" s="45">
        <v>2940808</v>
      </c>
      <c r="E21" s="45">
        <f t="shared" ref="E21:E26" si="4">+C21+D21</f>
        <v>7961688</v>
      </c>
      <c r="F21" s="45">
        <v>4392463.71</v>
      </c>
      <c r="G21" s="45">
        <v>4392463.71</v>
      </c>
      <c r="H21" s="45">
        <f t="shared" ref="H21:H26" si="5">+E21-F21</f>
        <v>3569224.29</v>
      </c>
    </row>
    <row r="22" spans="2:8">
      <c r="B22" s="20" t="s">
        <v>140</v>
      </c>
      <c r="C22" s="45">
        <v>1301600</v>
      </c>
      <c r="D22" s="45">
        <v>26928.240000000002</v>
      </c>
      <c r="E22" s="45">
        <f t="shared" si="4"/>
        <v>1328528.24</v>
      </c>
      <c r="F22" s="45">
        <v>251254.3</v>
      </c>
      <c r="G22" s="45">
        <v>251254.3</v>
      </c>
      <c r="H22" s="45">
        <f t="shared" si="5"/>
        <v>1077273.94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1095.49</v>
      </c>
      <c r="E24" s="45">
        <f t="shared" si="4"/>
        <v>2808859.49</v>
      </c>
      <c r="F24" s="45">
        <v>533557.88</v>
      </c>
      <c r="G24" s="45">
        <v>533557.88</v>
      </c>
      <c r="H24" s="45">
        <f t="shared" si="5"/>
        <v>2275301.6100000003</v>
      </c>
    </row>
    <row r="25" spans="2:8">
      <c r="B25" s="20" t="s">
        <v>143</v>
      </c>
      <c r="C25" s="45">
        <v>6119559.4000000004</v>
      </c>
      <c r="D25" s="45">
        <v>108459.25</v>
      </c>
      <c r="E25" s="45">
        <f t="shared" si="4"/>
        <v>6228018.6500000004</v>
      </c>
      <c r="F25" s="45">
        <v>1453311.22</v>
      </c>
      <c r="G25" s="45">
        <v>1453311.22</v>
      </c>
      <c r="H25" s="45">
        <f t="shared" si="5"/>
        <v>4774707.4300000006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48681.87</v>
      </c>
      <c r="E28" s="44">
        <f t="shared" si="6"/>
        <v>26061003.91</v>
      </c>
      <c r="F28" s="44">
        <f t="shared" si="6"/>
        <v>5463277.2000000002</v>
      </c>
      <c r="G28" s="44">
        <f t="shared" si="6"/>
        <v>5463277.2000000002</v>
      </c>
      <c r="H28" s="44">
        <f t="shared" si="6"/>
        <v>20597726.710000001</v>
      </c>
    </row>
    <row r="29" spans="2:8" ht="16.5">
      <c r="B29" s="20" t="s">
        <v>146</v>
      </c>
      <c r="C29" s="45">
        <v>26012322.039999999</v>
      </c>
      <c r="D29" s="45">
        <v>48681.87</v>
      </c>
      <c r="E29" s="45">
        <f>+C29+D29</f>
        <v>26061003.91</v>
      </c>
      <c r="F29" s="45">
        <v>5463277.2000000002</v>
      </c>
      <c r="G29" s="45">
        <v>5463277.2000000002</v>
      </c>
      <c r="H29" s="45">
        <f>+E29-F29</f>
        <v>20597726.710000001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7057525.6300000008</v>
      </c>
      <c r="E44" s="46">
        <f t="shared" si="12"/>
        <v>254233028.06</v>
      </c>
      <c r="F44" s="46">
        <f t="shared" si="12"/>
        <v>40033397.010000005</v>
      </c>
      <c r="G44" s="46">
        <f>+G9+G19+G28+G39</f>
        <v>39489008.450000003</v>
      </c>
      <c r="H44" s="46">
        <f t="shared" si="12"/>
        <v>214199631.05000004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2021-05-18T15:32:39Z</dcterms:modified>
</cp:coreProperties>
</file>