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92F8BD43-3A2F-4F05-93EF-98649C5AE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8" l="1"/>
  <c r="G56" i="8"/>
  <c r="F56" i="8"/>
  <c r="G55" i="8"/>
  <c r="F55" i="8"/>
  <c r="G51" i="8"/>
  <c r="F51" i="8"/>
  <c r="G50" i="8"/>
  <c r="G60" i="8" s="1"/>
  <c r="F50" i="8"/>
  <c r="F60" i="8" s="1"/>
  <c r="G47" i="8"/>
  <c r="G43" i="8"/>
  <c r="F43" i="8"/>
  <c r="G39" i="8"/>
  <c r="F39" i="8"/>
  <c r="F47" i="8" s="1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<sst xmlns="http://schemas.openxmlformats.org/spreadsheetml/2006/main" count="59" uniqueCount="51">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</sst>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tabSelected="1" zoomScale="190" zoomScaleNormal="190" workbookViewId="0">
      <selection activeCell="D10" sqref="D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2021</v>
      </c>
      <c r="G5" s="16">
        <v>2020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95420127.86999999</v>
      </c>
      <c r="G8" s="7">
        <f>+G9+G10+G11+G12+G13+G14+G15+G16+G17+G18</f>
        <v>251158692.27000001</v>
      </c>
    </row>
    <row r="9" spans="2:7" x14ac:dyDescent="0.25">
      <c r="B9" s="19"/>
      <c r="C9" s="18"/>
      <c r="D9" s="5" t="s">
        <v>4</v>
      </c>
      <c r="E9" s="17"/>
      <c r="F9" s="8">
        <v>4297344</v>
      </c>
      <c r="G9" s="9">
        <v>5495677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5783324.79</v>
      </c>
      <c r="G12" s="9">
        <v>12890449.109999999</v>
      </c>
    </row>
    <row r="13" spans="2:7" x14ac:dyDescent="0.25">
      <c r="B13" s="19"/>
      <c r="C13" s="20"/>
      <c r="D13" s="5" t="s">
        <v>7</v>
      </c>
      <c r="E13" s="17"/>
      <c r="F13" s="8">
        <v>338279</v>
      </c>
      <c r="G13" s="9">
        <v>1028838.38</v>
      </c>
    </row>
    <row r="14" spans="2:7" x14ac:dyDescent="0.25">
      <c r="B14" s="19"/>
      <c r="C14" s="20"/>
      <c r="D14" s="5" t="s">
        <v>8</v>
      </c>
      <c r="E14" s="17"/>
      <c r="F14" s="8">
        <v>106177.76</v>
      </c>
      <c r="G14" s="9">
        <v>533333.23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84895002.319999993</v>
      </c>
      <c r="G16" s="9">
        <v>231210394.55000001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64190342.210000001</v>
      </c>
      <c r="G19" s="7">
        <f>+G20+G21+G22+G23+G24+G25+G26+G27+G28+G29+G30+G31+G32+G33+G34+G35</f>
        <v>144211741.04999998</v>
      </c>
    </row>
    <row r="20" spans="2:7" x14ac:dyDescent="0.25">
      <c r="B20" s="19"/>
      <c r="C20" s="18"/>
      <c r="D20" s="5" t="s">
        <v>12</v>
      </c>
      <c r="E20" s="17"/>
      <c r="F20" s="8">
        <v>22838799.370000001</v>
      </c>
      <c r="G20" s="9">
        <v>57451508.030000001</v>
      </c>
    </row>
    <row r="21" spans="2:7" x14ac:dyDescent="0.25">
      <c r="B21" s="19"/>
      <c r="C21" s="18"/>
      <c r="D21" s="5" t="s">
        <v>13</v>
      </c>
      <c r="E21" s="17"/>
      <c r="F21" s="8">
        <v>17382228.09</v>
      </c>
      <c r="G21" s="9">
        <v>27093354.149999999</v>
      </c>
    </row>
    <row r="22" spans="2:7" x14ac:dyDescent="0.25">
      <c r="B22" s="19"/>
      <c r="C22" s="18"/>
      <c r="D22" s="5" t="s">
        <v>14</v>
      </c>
      <c r="E22" s="17"/>
      <c r="F22" s="8">
        <v>16037700.890000001</v>
      </c>
      <c r="G22" s="9">
        <v>38716059.630000003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668100</v>
      </c>
      <c r="G25" s="9">
        <v>810437</v>
      </c>
    </row>
    <row r="26" spans="2:7" x14ac:dyDescent="0.25">
      <c r="B26" s="19"/>
      <c r="C26" s="18"/>
      <c r="D26" s="5" t="s">
        <v>16</v>
      </c>
      <c r="E26" s="17"/>
      <c r="F26" s="8">
        <v>2675008.64</v>
      </c>
      <c r="G26" s="9">
        <v>6610536.6600000001</v>
      </c>
    </row>
    <row r="27" spans="2:7" x14ac:dyDescent="0.25">
      <c r="B27" s="19"/>
      <c r="C27" s="18"/>
      <c r="D27" s="5" t="s">
        <v>17</v>
      </c>
      <c r="E27" s="17"/>
      <c r="F27" s="8">
        <v>614050</v>
      </c>
      <c r="G27" s="9">
        <v>1496325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125000</v>
      </c>
      <c r="G30" s="9">
        <v>315040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2449031.08</v>
      </c>
      <c r="G34" s="9">
        <v>6978687.7599999998</v>
      </c>
    </row>
    <row r="35" spans="2:7" x14ac:dyDescent="0.25">
      <c r="B35" s="19"/>
      <c r="C35" s="18"/>
      <c r="D35" s="5" t="s">
        <v>32</v>
      </c>
      <c r="E35" s="17"/>
      <c r="F35" s="8">
        <v>1400424.14</v>
      </c>
      <c r="G35" s="9">
        <v>4739792.82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31229785.659999989</v>
      </c>
      <c r="G36" s="15">
        <f>+G8-G19</f>
        <v>106946951.22000003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58243222.489999995</v>
      </c>
      <c r="G43" s="12">
        <f>+G44+G45+G46</f>
        <v>84182604.150000006</v>
      </c>
    </row>
    <row r="44" spans="2:7" x14ac:dyDescent="0.25">
      <c r="B44" s="19"/>
      <c r="C44" s="20"/>
      <c r="D44" s="20" t="s">
        <v>1</v>
      </c>
      <c r="E44" s="18"/>
      <c r="F44" s="13">
        <v>57672858.479999997</v>
      </c>
      <c r="G44" s="14">
        <v>82217659.980000004</v>
      </c>
    </row>
    <row r="45" spans="2:7" x14ac:dyDescent="0.25">
      <c r="B45" s="19"/>
      <c r="C45" s="18"/>
      <c r="D45" s="20" t="s">
        <v>2</v>
      </c>
      <c r="E45" s="18"/>
      <c r="F45" s="13">
        <v>570364.01</v>
      </c>
      <c r="G45" s="14">
        <v>1964944.17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-58243222.489999995</v>
      </c>
      <c r="G47" s="12">
        <f>+G39-G43</f>
        <v>-84182604.150000006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25648728.27</v>
      </c>
      <c r="G50" s="7">
        <f>+G51+G54</f>
        <v>483838.27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25648728.27</v>
      </c>
      <c r="G54" s="9">
        <v>483838.27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4793329.5199999996</v>
      </c>
      <c r="G55" s="7">
        <f>+G56+G59</f>
        <v>8751180.25</v>
      </c>
    </row>
    <row r="56" spans="2:7" x14ac:dyDescent="0.25">
      <c r="B56" s="19"/>
      <c r="C56" s="20"/>
      <c r="D56" s="20" t="s">
        <v>43</v>
      </c>
      <c r="E56" s="18"/>
      <c r="F56" s="8">
        <f>+F57+F58</f>
        <v>3320554</v>
      </c>
      <c r="G56" s="9">
        <f>+G57+G58</f>
        <v>8112976</v>
      </c>
    </row>
    <row r="57" spans="2:7" x14ac:dyDescent="0.25">
      <c r="B57" s="19"/>
      <c r="C57" s="18"/>
      <c r="D57" s="20" t="s">
        <v>40</v>
      </c>
      <c r="E57" s="18"/>
      <c r="F57" s="8">
        <v>3320554</v>
      </c>
      <c r="G57" s="9">
        <v>8112976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1472775.52</v>
      </c>
      <c r="G59" s="9">
        <v>638204.25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20855398.75</v>
      </c>
      <c r="G60" s="7">
        <f>+G50-G55</f>
        <v>-8267341.9800000004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-6158038.0800000057</v>
      </c>
      <c r="G62" s="15">
        <f>+G65-G64</f>
        <v>14497005.09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31679551.629999999</v>
      </c>
      <c r="G64" s="7">
        <v>17182546.539999999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25521513.550000001</v>
      </c>
      <c r="G65" s="7">
        <v>31679551.629999999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2021-07-20T18:59:48Z</dcterms:modified>
</cp:coreProperties>
</file>