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I ESTADOS E INFORMACIÓN PROGRAMÁTICA\"/>
    </mc:Choice>
  </mc:AlternateContent>
  <xr:revisionPtr revIDLastSave="0" documentId="13_ncr:1_{1520DA1D-EEB0-4224-892C-0F7FDB102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6" l="1"/>
  <c r="J35" i="16"/>
  <c r="G35" i="16"/>
  <c r="G34" i="16" s="1"/>
  <c r="J34" i="16"/>
  <c r="I34" i="16"/>
  <c r="H34" i="16"/>
  <c r="F34" i="16"/>
  <c r="E34" i="16"/>
  <c r="G33" i="16"/>
  <c r="J33" i="16" s="1"/>
  <c r="G32" i="16"/>
  <c r="J32" i="16" s="1"/>
  <c r="J31" i="16"/>
  <c r="G31" i="16"/>
  <c r="G30" i="16"/>
  <c r="J30" i="16" s="1"/>
  <c r="J29" i="16" s="1"/>
  <c r="I29" i="16"/>
  <c r="H29" i="16"/>
  <c r="F29" i="16"/>
  <c r="E29" i="16"/>
  <c r="G28" i="16"/>
  <c r="J28" i="16" s="1"/>
  <c r="J26" i="16" s="1"/>
  <c r="J27" i="16"/>
  <c r="G27" i="16"/>
  <c r="I26" i="16"/>
  <c r="H26" i="16"/>
  <c r="G26" i="16"/>
  <c r="F26" i="16"/>
  <c r="E26" i="16"/>
  <c r="G25" i="16"/>
  <c r="J25" i="16" s="1"/>
  <c r="G24" i="16"/>
  <c r="J24" i="16" s="1"/>
  <c r="J22" i="16" s="1"/>
  <c r="J23" i="16"/>
  <c r="G23" i="16"/>
  <c r="I22" i="16"/>
  <c r="I9" i="16" s="1"/>
  <c r="H22" i="16"/>
  <c r="H9" i="16" s="1"/>
  <c r="F22" i="16"/>
  <c r="E22" i="16"/>
  <c r="G21" i="16"/>
  <c r="J21" i="16" s="1"/>
  <c r="G20" i="16"/>
  <c r="J20" i="16" s="1"/>
  <c r="J19" i="16"/>
  <c r="G19" i="16"/>
  <c r="G18" i="16"/>
  <c r="J18" i="16" s="1"/>
  <c r="J17" i="16"/>
  <c r="G17" i="16"/>
  <c r="G16" i="16"/>
  <c r="J16" i="16" s="1"/>
  <c r="J15" i="16"/>
  <c r="G15" i="16"/>
  <c r="G13" i="16" s="1"/>
  <c r="G14" i="16"/>
  <c r="J14" i="16" s="1"/>
  <c r="I13" i="16"/>
  <c r="H13" i="16"/>
  <c r="F13" i="16"/>
  <c r="E13" i="16"/>
  <c r="G12" i="16"/>
  <c r="J12" i="16" s="1"/>
  <c r="G11" i="16"/>
  <c r="G10" i="16" s="1"/>
  <c r="I10" i="16"/>
  <c r="H10" i="16"/>
  <c r="F10" i="16"/>
  <c r="F40" i="16" s="1"/>
  <c r="E10" i="16"/>
  <c r="E40" i="16" s="1"/>
  <c r="F9" i="16"/>
  <c r="E9" i="16"/>
  <c r="J13" i="16" l="1"/>
  <c r="G29" i="16"/>
  <c r="I40" i="16"/>
  <c r="G22" i="16"/>
  <c r="G40" i="16" s="1"/>
  <c r="J11" i="16"/>
  <c r="J10" i="16" s="1"/>
  <c r="G9" i="16" l="1"/>
  <c r="J9" i="16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<sst xmlns="http://schemas.openxmlformats.org/spreadsheetml/2006/main" count="44" uniqueCount="44">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</sst>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>+E10+E13+E22+E26+E29+E34+E36+E37+E38</f>
        <v>246916584.99000004</v>
      </c>
      <c r="F9" s="10">
        <f t="shared" ref="F9:J9" si="0">+F10+F13+F22+F26+F29+F34+F36+F37+F38</f>
        <v>6785941.5900000008</v>
      </c>
      <c r="G9" s="10">
        <f t="shared" si="0"/>
        <v>253702526.57999998</v>
      </c>
      <c r="H9" s="10">
        <f t="shared" si="0"/>
        <v>12167833.130000001</v>
      </c>
      <c r="I9" s="10">
        <f t="shared" si="0"/>
        <v>12117721.130000001</v>
      </c>
      <c r="J9" s="10">
        <f t="shared" si="0"/>
        <v>241534693.44999999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211382454.72000003</v>
      </c>
      <c r="F13" s="13">
        <f t="shared" si="2"/>
        <v>6445610.1400000006</v>
      </c>
      <c r="G13" s="13">
        <f t="shared" si="2"/>
        <v>217828064.85999998</v>
      </c>
      <c r="H13" s="13">
        <f t="shared" si="2"/>
        <v>9494180.040000001</v>
      </c>
      <c r="I13" s="13">
        <f t="shared" si="2"/>
        <v>9444068.040000001</v>
      </c>
      <c r="J13" s="13">
        <f t="shared" si="2"/>
        <v>208333884.81999999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904304.02</v>
      </c>
      <c r="G14" s="11">
        <f>+E14+F14</f>
        <v>86478578.609999999</v>
      </c>
      <c r="H14" s="11">
        <v>5897155.8200000003</v>
      </c>
      <c r="I14" s="11">
        <v>5847043.8200000003</v>
      </c>
      <c r="J14" s="11">
        <f>+G14-H14</f>
        <v>80581422.789999992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5434443.4699999997</v>
      </c>
      <c r="G15" s="11">
        <f t="shared" ref="G15:G20" si="3">+E15+F15</f>
        <v>113816086.92999999</v>
      </c>
      <c r="H15" s="11">
        <v>2205606.58</v>
      </c>
      <c r="I15" s="11">
        <v>2205606.58</v>
      </c>
      <c r="J15" s="11">
        <f>+G15-H15</f>
        <v>111610480.34999999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ref="J16:J20" si="4">+G16-H16</f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106862.65</v>
      </c>
      <c r="G17" s="11">
        <f t="shared" si="3"/>
        <v>17533399.32</v>
      </c>
      <c r="H17" s="11">
        <v>1391417.64</v>
      </c>
      <c r="I17" s="11">
        <v>1391417.64</v>
      </c>
      <c r="J17" s="11">
        <f t="shared" si="4"/>
        <v>16141981.68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>+G21-H21</f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35534130.270000003</v>
      </c>
      <c r="F22" s="13">
        <f t="shared" si="5"/>
        <v>340331.45</v>
      </c>
      <c r="G22" s="13">
        <f t="shared" si="5"/>
        <v>35874461.720000006</v>
      </c>
      <c r="H22" s="13">
        <f>+H23+H24+H25</f>
        <v>2673653.09</v>
      </c>
      <c r="I22" s="13">
        <f t="shared" si="5"/>
        <v>2673653.09</v>
      </c>
      <c r="J22" s="13">
        <f t="shared" si="5"/>
        <v>33200808.630000003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300991.53000000003</v>
      </c>
      <c r="G23" s="11">
        <f>+E23+F23</f>
        <v>34611496.300000004</v>
      </c>
      <c r="H23" s="11">
        <v>2548286.19</v>
      </c>
      <c r="I23" s="11">
        <v>2548286.19</v>
      </c>
      <c r="J23" s="11">
        <f>+G23-H23</f>
        <v>32063210.110000003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39339.919999999998</v>
      </c>
      <c r="G24" s="11">
        <f>+E24+F24</f>
        <v>1262965.42</v>
      </c>
      <c r="H24" s="11">
        <v>125366.9</v>
      </c>
      <c r="I24" s="11">
        <v>125366.9</v>
      </c>
      <c r="J24" s="11">
        <f t="shared" ref="J24:J25" si="6">+G24-H24</f>
        <v>1137598.52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 t="shared" si="6"/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7">+E27+E28</f>
        <v>0</v>
      </c>
      <c r="F26" s="13">
        <f t="shared" si="7"/>
        <v>0</v>
      </c>
      <c r="G26" s="13">
        <f t="shared" si="7"/>
        <v>0</v>
      </c>
      <c r="H26" s="13">
        <f t="shared" si="7"/>
        <v>0</v>
      </c>
      <c r="I26" s="13">
        <f t="shared" si="7"/>
        <v>0</v>
      </c>
      <c r="J26" s="13">
        <f t="shared" si="7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8">+E30+E31+E32+E33</f>
        <v>0</v>
      </c>
      <c r="F29" s="13">
        <f t="shared" si="8"/>
        <v>0</v>
      </c>
      <c r="G29" s="13">
        <f t="shared" si="8"/>
        <v>0</v>
      </c>
      <c r="H29" s="13">
        <f t="shared" si="8"/>
        <v>0</v>
      </c>
      <c r="I29" s="13">
        <f t="shared" si="8"/>
        <v>0</v>
      </c>
      <c r="J29" s="13">
        <f t="shared" si="8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9">+E35</f>
        <v>0</v>
      </c>
      <c r="F34" s="13">
        <f t="shared" si="9"/>
        <v>0</v>
      </c>
      <c r="G34" s="13">
        <f t="shared" si="9"/>
        <v>0</v>
      </c>
      <c r="H34" s="13">
        <f t="shared" si="9"/>
        <v>0</v>
      </c>
      <c r="I34" s="13">
        <f t="shared" si="9"/>
        <v>0</v>
      </c>
      <c r="J34" s="13">
        <f t="shared" si="9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10">+E10+E13+E22+E26+E29+E34+E36+E37+E38</f>
        <v>246916584.99000004</v>
      </c>
      <c r="F40" s="12">
        <f t="shared" si="10"/>
        <v>6785941.5900000008</v>
      </c>
      <c r="G40" s="12">
        <f t="shared" si="10"/>
        <v>253702526.57999998</v>
      </c>
      <c r="H40" s="12">
        <f t="shared" si="10"/>
        <v>12167833.130000001</v>
      </c>
      <c r="I40" s="12">
        <f t="shared" si="10"/>
        <v>12117721.130000001</v>
      </c>
      <c r="J40" s="12">
        <f t="shared" si="10"/>
        <v>241534693.44999999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2022-05-13T19:06:03Z</dcterms:modified>
</cp:coreProperties>
</file>