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 ESTADOS E INFORMACIÓN PRESUPUESTARIA\b) Estado Analítico del Ejercicio del Presupuesto de Egresos\"/>
    </mc:Choice>
  </mc:AlternateContent>
  <xr:revisionPtr revIDLastSave="0" documentId="13_ncr:1_{EF8CD38A-D2FF-43F7-9704-C059E608C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2" l="1"/>
  <c r="G59" i="12"/>
  <c r="F59" i="12"/>
  <c r="D59" i="12"/>
  <c r="E58" i="12"/>
  <c r="H58" i="12" s="1"/>
  <c r="E57" i="12"/>
  <c r="H57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H45" i="12"/>
  <c r="E45" i="12"/>
  <c r="E44" i="12"/>
  <c r="H44" i="12" s="1"/>
  <c r="E43" i="12"/>
  <c r="H43" i="12" s="1"/>
  <c r="E42" i="12"/>
  <c r="H42" i="12" s="1"/>
  <c r="H41" i="12"/>
  <c r="E41" i="12"/>
  <c r="E40" i="12"/>
  <c r="H40" i="12" s="1"/>
  <c r="H39" i="12"/>
  <c r="E39" i="12"/>
  <c r="E38" i="12"/>
  <c r="H38" i="12" s="1"/>
  <c r="E37" i="12"/>
  <c r="H37" i="12" s="1"/>
  <c r="E36" i="12"/>
  <c r="H36" i="12" s="1"/>
  <c r="H35" i="12"/>
  <c r="E35" i="12"/>
  <c r="E34" i="12"/>
  <c r="H34" i="12" s="1"/>
  <c r="H33" i="12"/>
  <c r="E33" i="12"/>
  <c r="E32" i="12"/>
  <c r="H32" i="12" s="1"/>
  <c r="E31" i="12"/>
  <c r="H31" i="12" s="1"/>
  <c r="E30" i="12"/>
  <c r="H30" i="12" s="1"/>
  <c r="H29" i="12"/>
  <c r="E29" i="12"/>
  <c r="E28" i="12"/>
  <c r="H28" i="12" s="1"/>
  <c r="H27" i="12"/>
  <c r="E27" i="12"/>
  <c r="E26" i="12"/>
  <c r="H26" i="12" s="1"/>
  <c r="E25" i="12"/>
  <c r="H25" i="12" s="1"/>
  <c r="E24" i="12"/>
  <c r="H24" i="12" s="1"/>
  <c r="H23" i="12"/>
  <c r="E23" i="12"/>
  <c r="E22" i="12"/>
  <c r="H22" i="12" s="1"/>
  <c r="H21" i="12"/>
  <c r="E21" i="12"/>
  <c r="E20" i="12"/>
  <c r="H20" i="12" s="1"/>
  <c r="E19" i="12"/>
  <c r="H19" i="12" s="1"/>
  <c r="E18" i="12"/>
  <c r="H17" i="12"/>
  <c r="E17" i="12"/>
  <c r="E16" i="12"/>
  <c r="H16" i="12" s="1"/>
  <c r="H15" i="12"/>
  <c r="E15" i="12"/>
  <c r="G14" i="12"/>
  <c r="G13" i="12" s="1"/>
  <c r="G12" i="12" s="1"/>
  <c r="G11" i="12" s="1"/>
  <c r="G10" i="12" s="1"/>
  <c r="G9" i="12" s="1"/>
  <c r="F14" i="12"/>
  <c r="D14" i="12"/>
  <c r="D13" i="12" s="1"/>
  <c r="D12" i="12" s="1"/>
  <c r="D11" i="12" s="1"/>
  <c r="D10" i="12" s="1"/>
  <c r="D9" i="12" s="1"/>
  <c r="C14" i="12"/>
  <c r="C13" i="12" s="1"/>
  <c r="C12" i="12" s="1"/>
  <c r="C11" i="12" s="1"/>
  <c r="C10" i="12" s="1"/>
  <c r="C9" i="12" s="1"/>
  <c r="F13" i="12"/>
  <c r="F12" i="12" s="1"/>
  <c r="F11" i="12" s="1"/>
  <c r="F10" i="12" s="1"/>
  <c r="F9" i="12" s="1"/>
  <c r="E14" i="12" l="1"/>
  <c r="E13" i="12" s="1"/>
  <c r="E12" i="12" s="1"/>
  <c r="E11" i="12" s="1"/>
  <c r="E10" i="12" s="1"/>
  <c r="E9" i="12" s="1"/>
  <c r="E59" i="12"/>
  <c r="H18" i="12"/>
  <c r="H14" i="12" l="1"/>
  <c r="H13" i="12" s="1"/>
  <c r="H12" i="12" s="1"/>
  <c r="H11" i="12" s="1"/>
  <c r="H10" i="12" s="1"/>
  <c r="H9" i="12" s="1"/>
  <c r="H59" i="12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<sst xmlns="http://schemas.openxmlformats.org/spreadsheetml/2006/main" count="65" uniqueCount="65">
  <si>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</si>
  <si>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</si>
  <si>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</si>
  <si>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</si>
  <si>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</si>
  <si>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</si>
  <si>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</si>
  <si>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</si>
  <si>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</si>
  <si>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</si>
  <si>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</si>
  <si>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</si>
  <si>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</si>
  <si>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</si>
  <si>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</si>
  <si>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</si>
  <si>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</si>
  <si>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</si>
  <si>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</si>
  <si>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</si>
  <si>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Del 1 de enero al 28 de febrero de 2022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</si>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</sst>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topLeftCell="A49" zoomScale="154" zoomScaleNormal="154" workbookViewId="0">
      <selection activeCell="E65" sqref="E65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17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20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34">
        <f t="shared" ref="D9:H13" si="0">+D10</f>
        <v>8428974.1999999993</v>
      </c>
      <c r="E9" s="13">
        <f t="shared" si="0"/>
        <v>255345559.18999997</v>
      </c>
      <c r="F9" s="13">
        <f t="shared" si="0"/>
        <v>25855203.340000004</v>
      </c>
      <c r="G9" s="34">
        <f t="shared" si="0"/>
        <v>24876976.929999996</v>
      </c>
      <c r="H9" s="13">
        <f t="shared" si="0"/>
        <v>229490355.84999996</v>
      </c>
    </row>
    <row r="10" spans="2:8" x14ac:dyDescent="0.25">
      <c r="B10" s="14" t="s">
        <v>16</v>
      </c>
      <c r="C10" s="15">
        <f>+C11</f>
        <v>246916584.99000001</v>
      </c>
      <c r="D10" s="35">
        <f t="shared" si="0"/>
        <v>8428974.1999999993</v>
      </c>
      <c r="E10" s="15">
        <f t="shared" si="0"/>
        <v>255345559.18999997</v>
      </c>
      <c r="F10" s="15">
        <f t="shared" si="0"/>
        <v>25855203.340000004</v>
      </c>
      <c r="G10" s="35">
        <f t="shared" si="0"/>
        <v>24876976.929999996</v>
      </c>
      <c r="H10" s="15">
        <f t="shared" si="0"/>
        <v>229490355.84999996</v>
      </c>
    </row>
    <row r="11" spans="2:8" x14ac:dyDescent="0.25">
      <c r="B11" s="14" t="s">
        <v>15</v>
      </c>
      <c r="C11" s="15">
        <f>+C12</f>
        <v>246916584.99000001</v>
      </c>
      <c r="D11" s="35">
        <f t="shared" si="0"/>
        <v>8428974.1999999993</v>
      </c>
      <c r="E11" s="15">
        <f t="shared" si="0"/>
        <v>255345559.18999997</v>
      </c>
      <c r="F11" s="15">
        <f t="shared" si="0"/>
        <v>25855203.340000004</v>
      </c>
      <c r="G11" s="35">
        <f t="shared" si="0"/>
        <v>24876976.929999996</v>
      </c>
      <c r="H11" s="15">
        <f t="shared" si="0"/>
        <v>229490355.84999996</v>
      </c>
    </row>
    <row r="12" spans="2:8" x14ac:dyDescent="0.25">
      <c r="B12" s="9" t="s">
        <v>14</v>
      </c>
      <c r="C12" s="15">
        <f>+C13</f>
        <v>246916584.99000001</v>
      </c>
      <c r="D12" s="35">
        <f t="shared" si="0"/>
        <v>8428974.1999999993</v>
      </c>
      <c r="E12" s="15">
        <f t="shared" si="0"/>
        <v>255345559.18999997</v>
      </c>
      <c r="F12" s="15">
        <f t="shared" si="0"/>
        <v>25855203.340000004</v>
      </c>
      <c r="G12" s="35">
        <f t="shared" si="0"/>
        <v>24876976.929999996</v>
      </c>
      <c r="H12" s="15">
        <f t="shared" si="0"/>
        <v>229490355.84999996</v>
      </c>
    </row>
    <row r="13" spans="2:8" x14ac:dyDescent="0.25">
      <c r="B13" s="14" t="s">
        <v>19</v>
      </c>
      <c r="C13" s="15">
        <f>+C14</f>
        <v>246916584.99000001</v>
      </c>
      <c r="D13" s="35">
        <f>+D14</f>
        <v>8428974.1999999993</v>
      </c>
      <c r="E13" s="15">
        <f t="shared" si="0"/>
        <v>255345559.18999997</v>
      </c>
      <c r="F13" s="15">
        <f t="shared" si="0"/>
        <v>25855203.340000004</v>
      </c>
      <c r="G13" s="35">
        <f t="shared" si="0"/>
        <v>24876976.929999996</v>
      </c>
      <c r="H13" s="15">
        <f t="shared" si="0"/>
        <v>229490355.84999996</v>
      </c>
    </row>
    <row r="14" spans="2:8" x14ac:dyDescent="0.25">
      <c r="B14" s="14" t="s">
        <v>13</v>
      </c>
      <c r="C14" s="16">
        <f>+C15+C16+C17+C18++C19+C20+C21+C22+C23+C24++C25+C26+C27+C28+C29+C30+C31+C32+C33+C34+C35+C36+C37+C38+C39+C40+C41+C42+C43+C44+C45+C46+C47+C48+C49+C50+C51+C52+C53+C54+C55+C56+C57+C58</f>
        <v>246916584.99000001</v>
      </c>
      <c r="D14" s="36">
        <f t="shared" ref="D14:H14" si="1">+D15+D16+D17+D18++D19+D20+D21+D22+D23+D24++D25+D26+D27+D28+D29+D30+D31+D32+D33+D34+D35+D36+D37+D38+D39+D40+D41+D42+D43+D44+D45+D46+D47+D48+D49+D50+D51+D52+D53+D54+D55+D56+D57+D58</f>
        <v>8428974.1999999993</v>
      </c>
      <c r="E14" s="16">
        <f t="shared" si="1"/>
        <v>255345559.18999997</v>
      </c>
      <c r="F14" s="16">
        <f t="shared" si="1"/>
        <v>25855203.340000004</v>
      </c>
      <c r="G14" s="36">
        <f t="shared" si="1"/>
        <v>24876976.929999996</v>
      </c>
      <c r="H14" s="16">
        <f t="shared" si="1"/>
        <v>229490355.84999996</v>
      </c>
    </row>
    <row r="15" spans="2:8" x14ac:dyDescent="0.25">
      <c r="B15" s="37" t="s">
        <v>21</v>
      </c>
      <c r="C15" s="38">
        <v>7925997.2000000002</v>
      </c>
      <c r="D15" s="38">
        <v>11593</v>
      </c>
      <c r="E15" s="6">
        <f>+C15+D15</f>
        <v>7937590.2000000002</v>
      </c>
      <c r="F15" s="6">
        <v>742752.7</v>
      </c>
      <c r="G15" s="6">
        <v>742752.7</v>
      </c>
      <c r="H15" s="6">
        <f>+E15-F15</f>
        <v>7194837.5</v>
      </c>
    </row>
    <row r="16" spans="2:8" x14ac:dyDescent="0.25">
      <c r="B16" s="37" t="s">
        <v>22</v>
      </c>
      <c r="C16" s="38">
        <v>1688948</v>
      </c>
      <c r="D16" s="38">
        <v>984067.16</v>
      </c>
      <c r="E16" s="7">
        <f>+C16+D16</f>
        <v>2673015.16</v>
      </c>
      <c r="F16" s="7">
        <v>1316015.93</v>
      </c>
      <c r="G16" s="7">
        <v>1229115.6299999999</v>
      </c>
      <c r="H16" s="6">
        <f>+E16-F16</f>
        <v>1356999.2300000002</v>
      </c>
    </row>
    <row r="17" spans="2:8" x14ac:dyDescent="0.25">
      <c r="B17" s="37" t="s">
        <v>23</v>
      </c>
      <c r="C17" s="38">
        <v>4947173.17</v>
      </c>
      <c r="D17" s="38">
        <v>64956</v>
      </c>
      <c r="E17" s="6">
        <f>+C17+D17</f>
        <v>5012129.17</v>
      </c>
      <c r="F17" s="6">
        <v>845571.31</v>
      </c>
      <c r="G17" s="6">
        <v>713411.3</v>
      </c>
      <c r="H17" s="6">
        <f>+E17-F17</f>
        <v>4166557.86</v>
      </c>
    </row>
    <row r="18" spans="2:8" x14ac:dyDescent="0.25">
      <c r="B18" s="37" t="s">
        <v>24</v>
      </c>
      <c r="C18" s="38">
        <v>2487149.8199999998</v>
      </c>
      <c r="D18" s="38">
        <v>6720.12</v>
      </c>
      <c r="E18" s="6">
        <f t="shared" ref="E18:E58" si="2">+C18+D18</f>
        <v>2493869.94</v>
      </c>
      <c r="F18" s="6">
        <v>266507.49</v>
      </c>
      <c r="G18" s="6">
        <v>266507.49</v>
      </c>
      <c r="H18" s="6">
        <f t="shared" ref="H18:H58" si="3">+E18-F18</f>
        <v>2227362.4500000002</v>
      </c>
    </row>
    <row r="19" spans="2:8" x14ac:dyDescent="0.25">
      <c r="B19" s="37" t="s">
        <v>25</v>
      </c>
      <c r="C19" s="38">
        <v>4340328.25</v>
      </c>
      <c r="D19" s="38">
        <v>21591.42</v>
      </c>
      <c r="E19" s="6">
        <f>+C19+D19</f>
        <v>4361919.67</v>
      </c>
      <c r="F19" s="6">
        <v>553928.67000000004</v>
      </c>
      <c r="G19" s="6">
        <v>533838.48</v>
      </c>
      <c r="H19" s="6">
        <f>+E19-F19</f>
        <v>3807991</v>
      </c>
    </row>
    <row r="20" spans="2:8" x14ac:dyDescent="0.25">
      <c r="B20" s="37" t="s">
        <v>26</v>
      </c>
      <c r="C20" s="38">
        <v>337442.5</v>
      </c>
      <c r="D20" s="38">
        <v>2122.8000000000002</v>
      </c>
      <c r="E20" s="6">
        <f t="shared" si="2"/>
        <v>339565.3</v>
      </c>
      <c r="F20" s="6">
        <v>61161.38</v>
      </c>
      <c r="G20" s="6">
        <v>54952.32</v>
      </c>
      <c r="H20" s="6">
        <f t="shared" si="3"/>
        <v>278403.92</v>
      </c>
    </row>
    <row r="21" spans="2:8" x14ac:dyDescent="0.25">
      <c r="B21" s="37" t="s">
        <v>27</v>
      </c>
      <c r="C21" s="38">
        <v>583255.75</v>
      </c>
      <c r="D21" s="38">
        <v>436</v>
      </c>
      <c r="E21" s="6">
        <f t="shared" si="2"/>
        <v>583691.75</v>
      </c>
      <c r="F21" s="6">
        <v>67676.160000000003</v>
      </c>
      <c r="G21" s="6">
        <v>67676.160000000003</v>
      </c>
      <c r="H21" s="6">
        <f t="shared" si="3"/>
        <v>516015.58999999997</v>
      </c>
    </row>
    <row r="22" spans="2:8" x14ac:dyDescent="0.25">
      <c r="B22" s="37" t="s">
        <v>28</v>
      </c>
      <c r="C22" s="38">
        <v>940965</v>
      </c>
      <c r="D22" s="38">
        <v>96918</v>
      </c>
      <c r="E22" s="6">
        <f t="shared" si="2"/>
        <v>1037883</v>
      </c>
      <c r="F22" s="6">
        <v>155707.29999999999</v>
      </c>
      <c r="G22" s="6">
        <v>153941.78</v>
      </c>
      <c r="H22" s="6">
        <f t="shared" si="3"/>
        <v>882175.7</v>
      </c>
    </row>
    <row r="23" spans="2:8" x14ac:dyDescent="0.25">
      <c r="B23" s="37" t="s">
        <v>29</v>
      </c>
      <c r="C23" s="38">
        <v>1464311.75</v>
      </c>
      <c r="D23" s="38">
        <v>131332.47</v>
      </c>
      <c r="E23" s="7">
        <f t="shared" si="2"/>
        <v>1595644.22</v>
      </c>
      <c r="F23" s="7">
        <v>358182.82</v>
      </c>
      <c r="G23" s="7">
        <v>344046.15</v>
      </c>
      <c r="H23" s="6">
        <f t="shared" si="3"/>
        <v>1237461.3999999999</v>
      </c>
    </row>
    <row r="24" spans="2:8" x14ac:dyDescent="0.25">
      <c r="B24" s="37" t="s">
        <v>30</v>
      </c>
      <c r="C24" s="38">
        <v>1656914.25</v>
      </c>
      <c r="D24" s="38">
        <v>84534.14</v>
      </c>
      <c r="E24" s="6">
        <f t="shared" si="2"/>
        <v>1741448.39</v>
      </c>
      <c r="F24" s="6">
        <v>399966.48</v>
      </c>
      <c r="G24" s="6">
        <v>373149.83</v>
      </c>
      <c r="H24" s="6">
        <f t="shared" si="3"/>
        <v>1341481.9099999999</v>
      </c>
    </row>
    <row r="25" spans="2:8" x14ac:dyDescent="0.25">
      <c r="B25" s="37" t="s">
        <v>31</v>
      </c>
      <c r="C25" s="38">
        <v>5884703.5</v>
      </c>
      <c r="D25" s="38">
        <v>22051.02</v>
      </c>
      <c r="E25" s="6">
        <f t="shared" si="2"/>
        <v>5906754.5199999996</v>
      </c>
      <c r="F25" s="6">
        <v>936672.25</v>
      </c>
      <c r="G25" s="6">
        <v>829381.29</v>
      </c>
      <c r="H25" s="6">
        <f t="shared" si="3"/>
        <v>4970082.2699999996</v>
      </c>
    </row>
    <row r="26" spans="2:8" x14ac:dyDescent="0.25">
      <c r="B26" s="37" t="s">
        <v>32</v>
      </c>
      <c r="C26" s="38">
        <v>891153.75</v>
      </c>
      <c r="D26" s="38">
        <v>2566.1999999999998</v>
      </c>
      <c r="E26" s="6">
        <f t="shared" si="2"/>
        <v>893719.95</v>
      </c>
      <c r="F26" s="6">
        <v>128968.08</v>
      </c>
      <c r="G26" s="6">
        <v>119860.5</v>
      </c>
      <c r="H26" s="6">
        <f t="shared" si="3"/>
        <v>764751.87</v>
      </c>
    </row>
    <row r="27" spans="2:8" x14ac:dyDescent="0.25">
      <c r="B27" s="37" t="s">
        <v>33</v>
      </c>
      <c r="C27" s="38">
        <v>332471.75</v>
      </c>
      <c r="D27" s="38">
        <v>41107.919999999998</v>
      </c>
      <c r="E27" s="7">
        <f t="shared" si="2"/>
        <v>373579.67</v>
      </c>
      <c r="F27" s="7">
        <v>95351.94</v>
      </c>
      <c r="G27" s="7">
        <v>95351.94</v>
      </c>
      <c r="H27" s="6">
        <f t="shared" si="3"/>
        <v>278227.73</v>
      </c>
    </row>
    <row r="28" spans="2:8" x14ac:dyDescent="0.25">
      <c r="B28" s="37" t="s">
        <v>34</v>
      </c>
      <c r="C28" s="38">
        <v>25938249.530000001</v>
      </c>
      <c r="D28" s="38">
        <v>185912.56</v>
      </c>
      <c r="E28" s="6">
        <f t="shared" si="2"/>
        <v>26124162.09</v>
      </c>
      <c r="F28" s="6">
        <v>2983645.16</v>
      </c>
      <c r="G28" s="6">
        <v>2967242.54</v>
      </c>
      <c r="H28" s="6">
        <f t="shared" si="3"/>
        <v>23140516.93</v>
      </c>
    </row>
    <row r="29" spans="2:8" x14ac:dyDescent="0.25">
      <c r="B29" s="37" t="s">
        <v>35</v>
      </c>
      <c r="C29" s="38">
        <v>1923000.75</v>
      </c>
      <c r="D29" s="38">
        <v>10841.15</v>
      </c>
      <c r="E29" s="6">
        <f t="shared" si="2"/>
        <v>1933841.9</v>
      </c>
      <c r="F29" s="6">
        <v>112796.88</v>
      </c>
      <c r="G29" s="6">
        <v>109205.15</v>
      </c>
      <c r="H29" s="6">
        <f t="shared" si="3"/>
        <v>1821045.02</v>
      </c>
    </row>
    <row r="30" spans="2:8" x14ac:dyDescent="0.25">
      <c r="B30" s="37" t="s">
        <v>36</v>
      </c>
      <c r="C30" s="38">
        <v>2828302.25</v>
      </c>
      <c r="D30" s="38">
        <v>43270.53</v>
      </c>
      <c r="E30" s="6">
        <f t="shared" si="2"/>
        <v>2871572.78</v>
      </c>
      <c r="F30" s="6">
        <v>296321.51</v>
      </c>
      <c r="G30" s="6">
        <v>243544.07</v>
      </c>
      <c r="H30" s="6">
        <f t="shared" si="3"/>
        <v>2575251.2699999996</v>
      </c>
    </row>
    <row r="31" spans="2:8" x14ac:dyDescent="0.25">
      <c r="B31" s="37" t="s">
        <v>37</v>
      </c>
      <c r="C31" s="38">
        <v>1972196.42</v>
      </c>
      <c r="D31" s="38">
        <v>38976.11</v>
      </c>
      <c r="E31" s="6">
        <f t="shared" si="2"/>
        <v>2011172.53</v>
      </c>
      <c r="F31" s="6">
        <v>800718.45</v>
      </c>
      <c r="G31" s="6">
        <v>783812.74</v>
      </c>
      <c r="H31" s="6">
        <f t="shared" si="3"/>
        <v>1210454.08</v>
      </c>
    </row>
    <row r="32" spans="2:8" x14ac:dyDescent="0.25">
      <c r="B32" s="37" t="s">
        <v>38</v>
      </c>
      <c r="C32" s="38">
        <v>682960</v>
      </c>
      <c r="D32" s="38">
        <v>149661.28</v>
      </c>
      <c r="E32" s="7">
        <f t="shared" si="2"/>
        <v>832621.28</v>
      </c>
      <c r="F32" s="7">
        <v>187800.16</v>
      </c>
      <c r="G32" s="7">
        <v>187800.16</v>
      </c>
      <c r="H32" s="6">
        <f t="shared" si="3"/>
        <v>644821.12</v>
      </c>
    </row>
    <row r="33" spans="2:8" x14ac:dyDescent="0.25">
      <c r="B33" s="37" t="s">
        <v>39</v>
      </c>
      <c r="C33" s="38">
        <v>110900</v>
      </c>
      <c r="D33" s="38">
        <v>11800</v>
      </c>
      <c r="E33" s="6">
        <f t="shared" si="2"/>
        <v>122700</v>
      </c>
      <c r="F33" s="6">
        <v>26561.67</v>
      </c>
      <c r="G33" s="6">
        <v>26561.67</v>
      </c>
      <c r="H33" s="6">
        <f t="shared" si="3"/>
        <v>96138.33</v>
      </c>
    </row>
    <row r="34" spans="2:8" x14ac:dyDescent="0.25">
      <c r="B34" s="37" t="s">
        <v>40</v>
      </c>
      <c r="C34" s="38">
        <v>55760</v>
      </c>
      <c r="D34" s="38">
        <v>7970.39</v>
      </c>
      <c r="E34" s="7">
        <f t="shared" si="2"/>
        <v>63730.39</v>
      </c>
      <c r="F34" s="7">
        <v>9600.2099999999991</v>
      </c>
      <c r="G34" s="7">
        <v>9600.2099999999991</v>
      </c>
      <c r="H34" s="6">
        <f t="shared" si="3"/>
        <v>54130.18</v>
      </c>
    </row>
    <row r="35" spans="2:8" x14ac:dyDescent="0.25">
      <c r="B35" s="37" t="s">
        <v>41</v>
      </c>
      <c r="C35" s="38">
        <v>80000</v>
      </c>
      <c r="D35" s="38">
        <v>10179.98</v>
      </c>
      <c r="E35" s="7">
        <f t="shared" si="2"/>
        <v>90179.98</v>
      </c>
      <c r="F35" s="7">
        <v>14776.04</v>
      </c>
      <c r="G35" s="7">
        <v>14776.04</v>
      </c>
      <c r="H35" s="6">
        <f t="shared" si="3"/>
        <v>75403.94</v>
      </c>
    </row>
    <row r="36" spans="2:8" x14ac:dyDescent="0.25">
      <c r="B36" s="37" t="s">
        <v>42</v>
      </c>
      <c r="C36" s="38">
        <v>64350</v>
      </c>
      <c r="D36" s="38">
        <v>3628.2</v>
      </c>
      <c r="E36" s="6">
        <f t="shared" si="2"/>
        <v>67978.2</v>
      </c>
      <c r="F36" s="6">
        <v>6846.22</v>
      </c>
      <c r="G36" s="6">
        <v>6846.22</v>
      </c>
      <c r="H36" s="6">
        <f t="shared" si="3"/>
        <v>61131.979999999996</v>
      </c>
    </row>
    <row r="37" spans="2:8" x14ac:dyDescent="0.25">
      <c r="B37" s="37" t="s">
        <v>43</v>
      </c>
      <c r="C37" s="38">
        <v>198639.68</v>
      </c>
      <c r="D37" s="38">
        <v>13956</v>
      </c>
      <c r="E37" s="6">
        <f t="shared" si="2"/>
        <v>212595.68</v>
      </c>
      <c r="F37" s="6">
        <v>20087.080000000002</v>
      </c>
      <c r="G37" s="6">
        <v>20087.080000000002</v>
      </c>
      <c r="H37" s="6">
        <f t="shared" si="3"/>
        <v>192508.59999999998</v>
      </c>
    </row>
    <row r="38" spans="2:8" x14ac:dyDescent="0.25">
      <c r="B38" s="37" t="s">
        <v>44</v>
      </c>
      <c r="C38" s="38">
        <v>76820</v>
      </c>
      <c r="D38" s="38">
        <v>9389.2000000000007</v>
      </c>
      <c r="E38" s="6">
        <f t="shared" si="2"/>
        <v>86209.2</v>
      </c>
      <c r="F38" s="6">
        <v>15915.17</v>
      </c>
      <c r="G38" s="6">
        <v>15915.17</v>
      </c>
      <c r="H38" s="6">
        <f t="shared" si="3"/>
        <v>70294.03</v>
      </c>
    </row>
    <row r="39" spans="2:8" x14ac:dyDescent="0.25">
      <c r="B39" s="37" t="s">
        <v>45</v>
      </c>
      <c r="C39" s="38">
        <v>61406.14</v>
      </c>
      <c r="D39" s="38">
        <v>3499.97</v>
      </c>
      <c r="E39" s="6">
        <f t="shared" si="2"/>
        <v>64906.11</v>
      </c>
      <c r="F39" s="6">
        <v>5750.11</v>
      </c>
      <c r="G39" s="6">
        <v>5750.11</v>
      </c>
      <c r="H39" s="6">
        <f t="shared" si="3"/>
        <v>59156</v>
      </c>
    </row>
    <row r="40" spans="2:8" x14ac:dyDescent="0.25">
      <c r="B40" s="37" t="s">
        <v>46</v>
      </c>
      <c r="C40" s="38">
        <v>91500</v>
      </c>
      <c r="D40" s="38">
        <v>9125.9</v>
      </c>
      <c r="E40" s="7">
        <f t="shared" si="2"/>
        <v>100625.9</v>
      </c>
      <c r="F40" s="7">
        <v>14250.67</v>
      </c>
      <c r="G40" s="7">
        <v>14250.67</v>
      </c>
      <c r="H40" s="6">
        <f t="shared" si="3"/>
        <v>86375.23</v>
      </c>
    </row>
    <row r="41" spans="2:8" x14ac:dyDescent="0.25">
      <c r="B41" s="37" t="s">
        <v>47</v>
      </c>
      <c r="C41" s="38">
        <v>226420</v>
      </c>
      <c r="D41" s="38">
        <v>5400</v>
      </c>
      <c r="E41" s="7">
        <f t="shared" si="2"/>
        <v>231820</v>
      </c>
      <c r="F41" s="7">
        <v>8132.56</v>
      </c>
      <c r="G41" s="7">
        <v>8132.56</v>
      </c>
      <c r="H41" s="6">
        <f t="shared" si="3"/>
        <v>223687.44</v>
      </c>
    </row>
    <row r="42" spans="2:8" x14ac:dyDescent="0.25">
      <c r="B42" s="37" t="s">
        <v>48</v>
      </c>
      <c r="C42" s="38">
        <v>1876752.42</v>
      </c>
      <c r="D42" s="38">
        <v>22217.49</v>
      </c>
      <c r="E42" s="7">
        <f t="shared" si="2"/>
        <v>1898969.91</v>
      </c>
      <c r="F42" s="7">
        <v>254638.79</v>
      </c>
      <c r="G42" s="7">
        <v>246736.96</v>
      </c>
      <c r="H42" s="6">
        <f t="shared" si="3"/>
        <v>1644331.1199999999</v>
      </c>
    </row>
    <row r="43" spans="2:8" x14ac:dyDescent="0.25">
      <c r="B43" s="37" t="s">
        <v>49</v>
      </c>
      <c r="C43" s="38">
        <v>314681.58</v>
      </c>
      <c r="D43" s="38">
        <v>8892.66</v>
      </c>
      <c r="E43" s="7">
        <f t="shared" si="2"/>
        <v>323574.24</v>
      </c>
      <c r="F43" s="7">
        <v>42854.879999999997</v>
      </c>
      <c r="G43" s="7">
        <v>37645.980000000003</v>
      </c>
      <c r="H43" s="6">
        <f t="shared" si="3"/>
        <v>280719.35999999999</v>
      </c>
    </row>
    <row r="44" spans="2:8" x14ac:dyDescent="0.25">
      <c r="B44" s="37" t="s">
        <v>50</v>
      </c>
      <c r="C44" s="38">
        <v>1119537.5</v>
      </c>
      <c r="D44" s="38">
        <v>95439.2</v>
      </c>
      <c r="E44" s="7">
        <f t="shared" si="2"/>
        <v>1214976.7</v>
      </c>
      <c r="F44" s="7">
        <v>177666.42</v>
      </c>
      <c r="G44" s="7">
        <v>80671.83</v>
      </c>
      <c r="H44" s="6">
        <f t="shared" si="3"/>
        <v>1037310.2799999999</v>
      </c>
    </row>
    <row r="45" spans="2:8" x14ac:dyDescent="0.25">
      <c r="B45" s="37" t="s">
        <v>51</v>
      </c>
      <c r="C45" s="38">
        <v>289353.75</v>
      </c>
      <c r="D45" s="38">
        <v>0</v>
      </c>
      <c r="E45" s="7">
        <f t="shared" si="2"/>
        <v>289353.75</v>
      </c>
      <c r="F45" s="7">
        <v>39946.83</v>
      </c>
      <c r="G45" s="7">
        <v>35611.599999999999</v>
      </c>
      <c r="H45" s="6">
        <f t="shared" si="3"/>
        <v>249406.91999999998</v>
      </c>
    </row>
    <row r="46" spans="2:8" x14ac:dyDescent="0.25">
      <c r="B46" s="37" t="s">
        <v>52</v>
      </c>
      <c r="C46" s="38">
        <v>352086</v>
      </c>
      <c r="D46" s="38">
        <v>5260.24</v>
      </c>
      <c r="E46" s="6">
        <f t="shared" si="2"/>
        <v>357346.24</v>
      </c>
      <c r="F46" s="6">
        <v>61594</v>
      </c>
      <c r="G46" s="6">
        <v>60403.76</v>
      </c>
      <c r="H46" s="6">
        <f t="shared" si="3"/>
        <v>295752.24</v>
      </c>
    </row>
    <row r="47" spans="2:8" x14ac:dyDescent="0.25">
      <c r="B47" s="37" t="s">
        <v>53</v>
      </c>
      <c r="C47" s="38">
        <v>14915037.75</v>
      </c>
      <c r="D47" s="38">
        <v>43728.11</v>
      </c>
      <c r="E47" s="6">
        <f t="shared" si="2"/>
        <v>14958765.859999999</v>
      </c>
      <c r="F47" s="6">
        <v>537016.42000000004</v>
      </c>
      <c r="G47" s="6">
        <v>532657.01</v>
      </c>
      <c r="H47" s="6">
        <f t="shared" si="3"/>
        <v>14421749.439999999</v>
      </c>
    </row>
    <row r="48" spans="2:8" x14ac:dyDescent="0.25">
      <c r="B48" s="37" t="s">
        <v>54</v>
      </c>
      <c r="C48" s="38">
        <v>25602611.75</v>
      </c>
      <c r="D48" s="38">
        <v>569846.56999999995</v>
      </c>
      <c r="E48" s="6">
        <f>+C48+D48</f>
        <v>26172458.32</v>
      </c>
      <c r="F48" s="6">
        <v>4193849.41</v>
      </c>
      <c r="G48" s="6">
        <v>4091296.79</v>
      </c>
      <c r="H48" s="6">
        <f>+E48-F48</f>
        <v>21978608.91</v>
      </c>
    </row>
    <row r="49" spans="2:8" x14ac:dyDescent="0.25">
      <c r="B49" s="37" t="s">
        <v>55</v>
      </c>
      <c r="C49" s="38">
        <v>2092619.25</v>
      </c>
      <c r="D49" s="38">
        <v>35470.400000000001</v>
      </c>
      <c r="E49" s="6">
        <f>+C49+D49</f>
        <v>2128089.65</v>
      </c>
      <c r="F49" s="6">
        <v>337178.87</v>
      </c>
      <c r="G49" s="6">
        <v>320616.46999999997</v>
      </c>
      <c r="H49" s="6">
        <f>+E49-F49</f>
        <v>1790910.7799999998</v>
      </c>
    </row>
    <row r="50" spans="2:8" x14ac:dyDescent="0.25">
      <c r="B50" s="37" t="s">
        <v>56</v>
      </c>
      <c r="C50" s="38">
        <v>918931.5</v>
      </c>
      <c r="D50" s="38">
        <v>64019.18</v>
      </c>
      <c r="E50" s="6">
        <f t="shared" si="2"/>
        <v>982950.68</v>
      </c>
      <c r="F50" s="6">
        <v>215917.97</v>
      </c>
      <c r="G50" s="6">
        <v>192519.24</v>
      </c>
      <c r="H50" s="6">
        <f t="shared" si="3"/>
        <v>767032.71000000008</v>
      </c>
    </row>
    <row r="51" spans="2:8" x14ac:dyDescent="0.25">
      <c r="B51" s="37" t="s">
        <v>57</v>
      </c>
      <c r="C51" s="38">
        <v>4907570.42</v>
      </c>
      <c r="D51" s="38">
        <v>158302.18</v>
      </c>
      <c r="E51" s="6">
        <f t="shared" si="2"/>
        <v>5065872.5999999996</v>
      </c>
      <c r="F51" s="6">
        <v>1237633.47</v>
      </c>
      <c r="G51" s="6">
        <v>1225184.3500000001</v>
      </c>
      <c r="H51" s="6">
        <f t="shared" si="3"/>
        <v>3828239.13</v>
      </c>
    </row>
    <row r="52" spans="2:8" x14ac:dyDescent="0.25">
      <c r="B52" s="37" t="s">
        <v>58</v>
      </c>
      <c r="C52" s="38">
        <v>1452825</v>
      </c>
      <c r="D52" s="38">
        <v>17596.82</v>
      </c>
      <c r="E52" s="6">
        <f t="shared" si="2"/>
        <v>1470421.82</v>
      </c>
      <c r="F52" s="6">
        <v>212150.28</v>
      </c>
      <c r="G52" s="6">
        <v>212150.28</v>
      </c>
      <c r="H52" s="6">
        <f t="shared" si="3"/>
        <v>1258271.54</v>
      </c>
    </row>
    <row r="53" spans="2:8" x14ac:dyDescent="0.25">
      <c r="B53" s="37" t="s">
        <v>59</v>
      </c>
      <c r="C53" s="38">
        <v>2584009.75</v>
      </c>
      <c r="D53" s="38">
        <v>22925.279999999999</v>
      </c>
      <c r="E53" s="6">
        <f t="shared" si="2"/>
        <v>2606935.0299999998</v>
      </c>
      <c r="F53" s="6">
        <v>379052.68</v>
      </c>
      <c r="G53" s="6">
        <v>346236.08</v>
      </c>
      <c r="H53" s="6">
        <f t="shared" si="3"/>
        <v>2227882.3499999996</v>
      </c>
    </row>
    <row r="54" spans="2:8" x14ac:dyDescent="0.25">
      <c r="B54" s="37" t="s">
        <v>60</v>
      </c>
      <c r="C54" s="38">
        <v>7563200</v>
      </c>
      <c r="D54" s="38">
        <v>0</v>
      </c>
      <c r="E54" s="7">
        <f t="shared" si="2"/>
        <v>7563200</v>
      </c>
      <c r="F54" s="7">
        <v>0</v>
      </c>
      <c r="G54" s="7">
        <v>0</v>
      </c>
      <c r="H54" s="6">
        <f t="shared" si="3"/>
        <v>7563200</v>
      </c>
    </row>
    <row r="55" spans="2:8" x14ac:dyDescent="0.25">
      <c r="B55" s="37" t="s">
        <v>61</v>
      </c>
      <c r="C55" s="38">
        <v>100938206.08</v>
      </c>
      <c r="D55" s="38">
        <v>5125660.93</v>
      </c>
      <c r="E55" s="7">
        <f t="shared" si="2"/>
        <v>106063867.00999999</v>
      </c>
      <c r="F55" s="7">
        <v>5076086.9400000004</v>
      </c>
      <c r="G55" s="7">
        <v>5038122.0999999996</v>
      </c>
      <c r="H55" s="6">
        <f t="shared" si="3"/>
        <v>100987780.06999999</v>
      </c>
    </row>
    <row r="56" spans="2:8" x14ac:dyDescent="0.25">
      <c r="B56" s="37" t="s">
        <v>62</v>
      </c>
      <c r="C56" s="38">
        <v>3311737.75</v>
      </c>
      <c r="D56" s="38">
        <v>10311.969999999999</v>
      </c>
      <c r="E56" s="7">
        <f t="shared" si="2"/>
        <v>3322049.72</v>
      </c>
      <c r="F56" s="7">
        <v>508199.56</v>
      </c>
      <c r="G56" s="7">
        <v>508199.56</v>
      </c>
      <c r="H56" s="6">
        <f t="shared" si="3"/>
        <v>2813850.16</v>
      </c>
    </row>
    <row r="57" spans="2:8" x14ac:dyDescent="0.25">
      <c r="B57" s="37" t="s">
        <v>63</v>
      </c>
      <c r="C57" s="38">
        <v>4131699.63</v>
      </c>
      <c r="D57" s="38">
        <v>109754.04</v>
      </c>
      <c r="E57" s="7">
        <f t="shared" si="2"/>
        <v>4241453.67</v>
      </c>
      <c r="F57" s="7">
        <v>973400.51</v>
      </c>
      <c r="G57" s="7">
        <v>919188.01</v>
      </c>
      <c r="H57" s="6">
        <f t="shared" si="3"/>
        <v>3268053.16</v>
      </c>
    </row>
    <row r="58" spans="2:8" ht="15.75" thickBot="1" x14ac:dyDescent="0.3">
      <c r="B58" s="37" t="s">
        <v>64</v>
      </c>
      <c r="C58" s="39">
        <v>6754405.4000000004</v>
      </c>
      <c r="D58" s="39">
        <v>165941.60999999999</v>
      </c>
      <c r="E58" s="7">
        <f t="shared" si="2"/>
        <v>6920347.0100000007</v>
      </c>
      <c r="F58" s="7">
        <v>1176351.9099999999</v>
      </c>
      <c r="G58" s="7">
        <v>1092226.95</v>
      </c>
      <c r="H58" s="6">
        <f t="shared" si="3"/>
        <v>5743995.1000000006</v>
      </c>
    </row>
    <row r="59" spans="2:8" ht="15.75" thickBot="1" x14ac:dyDescent="0.3">
      <c r="B59" s="5" t="s">
        <v>12</v>
      </c>
      <c r="C59" s="8">
        <f>C15+C16+C17+C18+C19+C20+C21+C22+C23+C24+C25+C26+C27+C28+C29+C30+C31+C32+C33+C34+C35+C36+C37+C38+C39+C40+C41+C42+C43+C44+C45+C46+C47+C48+C49+C50+C51+C52+C53+C54+C55+C56+C57+C58</f>
        <v>246916584.99000001</v>
      </c>
      <c r="D59" s="8">
        <f t="shared" ref="D59:G59" si="4">D15+D16+D17+D18+D19+D20+D21+D22+D23+D24+D25+D26+D27+D28+D29+D30+D31+D32+D33+D34+D35+D36+D37+D38+D39+D40+D41+D42+D43+D44+D45+D46+D47+D48+D49+D50+D51+D52+D53+D54+D55+D56+D57+D58</f>
        <v>8428974.1999999993</v>
      </c>
      <c r="E59" s="8">
        <f t="shared" si="4"/>
        <v>255345559.18999997</v>
      </c>
      <c r="F59" s="8">
        <f t="shared" si="4"/>
        <v>25855203.340000004</v>
      </c>
      <c r="G59" s="8">
        <f t="shared" si="4"/>
        <v>24876976.929999996</v>
      </c>
      <c r="H59" s="8">
        <f>H15+H16+H17+H18+H19+H20+H21+H22+H23+H24+H25+H26+H27+H28+H29+H30+H31+H32+H33+H34+H35+H36+H37+H38+H39+H40+H41+H42+H43+H44+H45+H46+H47+H48+H49+H50+H51+H52+H53+H54+H55+H56+H57+H58</f>
        <v>229490355.84999996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2022-05-13T15:58:44Z</dcterms:modified>
</cp:coreProperties>
</file>