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II ESTADOS E INFORMACIÓN PROGRAMÁTICA\"/>
    </mc:Choice>
  </mc:AlternateContent>
  <xr:revisionPtr revIDLastSave="0" documentId="13_ncr:1_{1F831A9C-E3CD-4162-AB80-5D8CD8DA9A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J31" i="16" s="1"/>
  <c r="G30" i="16"/>
  <c r="G29" i="16" s="1"/>
  <c r="I29" i="16"/>
  <c r="I9" i="16" s="1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J25" i="16" s="1"/>
  <c r="G24" i="16"/>
  <c r="J24" i="16" s="1"/>
  <c r="G23" i="16"/>
  <c r="J23" i="16" s="1"/>
  <c r="J22" i="16" s="1"/>
  <c r="I22" i="16"/>
  <c r="H22" i="16"/>
  <c r="G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J15" i="16" s="1"/>
  <c r="G14" i="16"/>
  <c r="J14" i="16" s="1"/>
  <c r="I13" i="16"/>
  <c r="H13" i="16"/>
  <c r="H9" i="16" s="1"/>
  <c r="F13" i="16"/>
  <c r="E13" i="16"/>
  <c r="G12" i="16"/>
  <c r="J12" i="16" s="1"/>
  <c r="G11" i="16"/>
  <c r="J11" i="16" s="1"/>
  <c r="J10" i="16" s="1"/>
  <c r="I10" i="16"/>
  <c r="I40" i="16" s="1"/>
  <c r="H10" i="16"/>
  <c r="H40" i="16" s="1"/>
  <c r="F10" i="16"/>
  <c r="F9" i="16" s="1"/>
  <c r="E10" i="16"/>
  <c r="E9" i="16" s="1"/>
  <c r="J13" i="16" l="1"/>
  <c r="J40" i="16" s="1"/>
  <c r="G13" i="16"/>
  <c r="E40" i="16"/>
  <c r="F40" i="16"/>
  <c r="J30" i="16"/>
  <c r="J29" i="16" s="1"/>
  <c r="G10" i="16"/>
  <c r="G9" i="16" l="1"/>
  <c r="G40" i="16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<sst xmlns="http://schemas.openxmlformats.org/spreadsheetml/2006/main" count="44" uniqueCount="44">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</sst>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>+E10+E13+E22+E26+E29+E34+E36+E37+E38</f>
        <v>246916584.99000004</v>
      </c>
      <c r="F9" s="10">
        <f t="shared" ref="F9:J9" si="0">+F10+F13+F22+F26+F29+F34+F36+F37+F38</f>
        <v>8428974.1999999993</v>
      </c>
      <c r="G9" s="10">
        <f t="shared" si="0"/>
        <v>255345559.18999997</v>
      </c>
      <c r="H9" s="10">
        <f t="shared" si="0"/>
        <v>25855203.34</v>
      </c>
      <c r="I9" s="10">
        <f t="shared" si="0"/>
        <v>24876976.93</v>
      </c>
      <c r="J9" s="10">
        <f t="shared" si="0"/>
        <v>229490355.84999999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211382454.72000003</v>
      </c>
      <c r="F13" s="13">
        <f t="shared" si="2"/>
        <v>7881688.8099999996</v>
      </c>
      <c r="G13" s="13">
        <f t="shared" si="2"/>
        <v>219264143.52999997</v>
      </c>
      <c r="H13" s="13">
        <f t="shared" si="2"/>
        <v>21127681.43</v>
      </c>
      <c r="I13" s="13">
        <f t="shared" si="2"/>
        <v>20248240.099999998</v>
      </c>
      <c r="J13" s="13">
        <f t="shared" si="2"/>
        <v>198136462.09999999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2372828.46</v>
      </c>
      <c r="G14" s="11">
        <f>+E14+F14</f>
        <v>87947103.049999997</v>
      </c>
      <c r="H14" s="11">
        <v>12524950.07</v>
      </c>
      <c r="I14" s="11">
        <v>11806350.529999999</v>
      </c>
      <c r="J14" s="11">
        <f>+G14-H14</f>
        <v>75422152.979999989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5246016.8899999997</v>
      </c>
      <c r="G15" s="11">
        <f t="shared" ref="G15:G20" si="3">+E15+F15</f>
        <v>113627660.34999999</v>
      </c>
      <c r="H15" s="11">
        <v>6557976.96</v>
      </c>
      <c r="I15" s="11">
        <v>6465799.6200000001</v>
      </c>
      <c r="J15" s="11">
        <f>+G15-H15</f>
        <v>107069683.39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ref="J16:J20" si="4">+G16-H16</f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262843.46000000002</v>
      </c>
      <c r="G17" s="11">
        <f t="shared" si="3"/>
        <v>17689380.130000003</v>
      </c>
      <c r="H17" s="11">
        <v>2044754.4</v>
      </c>
      <c r="I17" s="11">
        <v>1976089.95</v>
      </c>
      <c r="J17" s="11">
        <f t="shared" si="4"/>
        <v>15644625.730000002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>+G21-H21</f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35534130.270000003</v>
      </c>
      <c r="F22" s="13">
        <f t="shared" si="5"/>
        <v>547285.39</v>
      </c>
      <c r="G22" s="13">
        <f t="shared" si="5"/>
        <v>36081415.660000004</v>
      </c>
      <c r="H22" s="13">
        <f>+H23+H24+H25</f>
        <v>4727521.9099999992</v>
      </c>
      <c r="I22" s="13">
        <f t="shared" si="5"/>
        <v>4628736.83</v>
      </c>
      <c r="J22" s="13">
        <f t="shared" si="5"/>
        <v>31353893.750000007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503611.27</v>
      </c>
      <c r="G23" s="11">
        <f>+E23+F23</f>
        <v>34814116.040000007</v>
      </c>
      <c r="H23" s="11">
        <v>4503201.8899999997</v>
      </c>
      <c r="I23" s="11">
        <v>4413524.3899999997</v>
      </c>
      <c r="J23" s="11">
        <f>+G23-H23</f>
        <v>30310914.150000006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43674.12</v>
      </c>
      <c r="G24" s="11">
        <f>+E24+F24</f>
        <v>1267299.6200000001</v>
      </c>
      <c r="H24" s="11">
        <v>224320.02</v>
      </c>
      <c r="I24" s="11">
        <v>215212.44</v>
      </c>
      <c r="J24" s="11">
        <f t="shared" ref="J24:J25" si="6">+G24-H24</f>
        <v>1042979.6000000001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 t="shared" si="6"/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7">+E27+E28</f>
        <v>0</v>
      </c>
      <c r="F26" s="13">
        <f t="shared" si="7"/>
        <v>0</v>
      </c>
      <c r="G26" s="13">
        <f t="shared" si="7"/>
        <v>0</v>
      </c>
      <c r="H26" s="13">
        <f t="shared" si="7"/>
        <v>0</v>
      </c>
      <c r="I26" s="13">
        <f t="shared" si="7"/>
        <v>0</v>
      </c>
      <c r="J26" s="13">
        <f t="shared" si="7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8">+E30+E31+E32+E33</f>
        <v>0</v>
      </c>
      <c r="F29" s="13">
        <f t="shared" si="8"/>
        <v>0</v>
      </c>
      <c r="G29" s="13">
        <f t="shared" si="8"/>
        <v>0</v>
      </c>
      <c r="H29" s="13">
        <f t="shared" si="8"/>
        <v>0</v>
      </c>
      <c r="I29" s="13">
        <f t="shared" si="8"/>
        <v>0</v>
      </c>
      <c r="J29" s="13">
        <f t="shared" si="8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9">+E35</f>
        <v>0</v>
      </c>
      <c r="F34" s="13">
        <f t="shared" si="9"/>
        <v>0</v>
      </c>
      <c r="G34" s="13">
        <f t="shared" si="9"/>
        <v>0</v>
      </c>
      <c r="H34" s="13">
        <f t="shared" si="9"/>
        <v>0</v>
      </c>
      <c r="I34" s="13">
        <f t="shared" si="9"/>
        <v>0</v>
      </c>
      <c r="J34" s="13">
        <f t="shared" si="9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10">+E10+E13+E22+E26+E29+E34+E36+E37+E38</f>
        <v>246916584.99000004</v>
      </c>
      <c r="F40" s="12">
        <f t="shared" si="10"/>
        <v>8428974.1999999993</v>
      </c>
      <c r="G40" s="12">
        <f t="shared" si="10"/>
        <v>255345559.18999997</v>
      </c>
      <c r="H40" s="12">
        <f t="shared" si="10"/>
        <v>25855203.34</v>
      </c>
      <c r="I40" s="12">
        <f t="shared" si="10"/>
        <v>24876976.93</v>
      </c>
      <c r="J40" s="12">
        <f t="shared" si="10"/>
        <v>229490355.84999999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2022-05-13T16:24:52Z</dcterms:modified>
</cp:coreProperties>
</file>