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 ESTADOS E INFORMACIÓN PRESUPUESTARIA\b) Estado Analítico del Ejercicio del Presupuesto de Egresos\"/>
    </mc:Choice>
  </mc:AlternateContent>
  <xr:revisionPtr revIDLastSave="0" documentId="13_ncr:1_{82B0B701-C208-44CA-A345-D627A4859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F59" i="12"/>
  <c r="D59" i="12"/>
  <c r="C59" i="12"/>
  <c r="E58" i="12"/>
  <c r="H58" i="12" s="1"/>
  <c r="E57" i="12"/>
  <c r="H57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H48" i="12" s="1"/>
  <c r="H47" i="12"/>
  <c r="E47" i="12"/>
  <c r="E46" i="12"/>
  <c r="H46" i="12" s="1"/>
  <c r="E45" i="12"/>
  <c r="H45" i="12" s="1"/>
  <c r="E44" i="12"/>
  <c r="H44" i="12" s="1"/>
  <c r="E43" i="12"/>
  <c r="H43" i="12" s="1"/>
  <c r="E42" i="12"/>
  <c r="H42" i="12" s="1"/>
  <c r="H41" i="12"/>
  <c r="E41" i="12"/>
  <c r="E40" i="12"/>
  <c r="H40" i="12" s="1"/>
  <c r="E39" i="12"/>
  <c r="H39" i="12" s="1"/>
  <c r="E38" i="12"/>
  <c r="H38" i="12" s="1"/>
  <c r="E37" i="12"/>
  <c r="H37" i="12" s="1"/>
  <c r="E36" i="12"/>
  <c r="H36" i="12" s="1"/>
  <c r="E35" i="12"/>
  <c r="H35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20" i="12"/>
  <c r="H20" i="12" s="1"/>
  <c r="E19" i="12"/>
  <c r="H19" i="12" s="1"/>
  <c r="E18" i="12"/>
  <c r="H18" i="12" s="1"/>
  <c r="E17" i="12"/>
  <c r="H17" i="12" s="1"/>
  <c r="E16" i="12"/>
  <c r="H16" i="12" s="1"/>
  <c r="E15" i="12"/>
  <c r="H15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D13" i="12" s="1"/>
  <c r="D12" i="12" s="1"/>
  <c r="D11" i="12" s="1"/>
  <c r="D10" i="12" s="1"/>
  <c r="D9" i="12" s="1"/>
  <c r="C14" i="12"/>
  <c r="C13" i="12" s="1"/>
  <c r="C12" i="12" s="1"/>
  <c r="C11" i="12" s="1"/>
  <c r="C10" i="12" s="1"/>
  <c r="C9" i="12" s="1"/>
  <c r="E14" i="12" l="1"/>
  <c r="E13" i="12" s="1"/>
  <c r="E12" i="12" s="1"/>
  <c r="E11" i="12" s="1"/>
  <c r="E10" i="12" s="1"/>
  <c r="E9" i="12" s="1"/>
  <c r="H59" i="12"/>
  <c r="H14" i="12"/>
  <c r="H13" i="12" s="1"/>
  <c r="H12" i="12" s="1"/>
  <c r="H11" i="12" s="1"/>
  <c r="H10" i="12" s="1"/>
  <c r="H9" i="12" s="1"/>
  <c r="E59" i="12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<sst xmlns="http://schemas.openxmlformats.org/spreadsheetml/2006/main" count="65" uniqueCount="65">
  <si>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</si>
  <si>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</si>
  <si>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</si>
  <si>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</si>
  <si>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</si>
  <si>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</si>
  <si>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</si>
  <si>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</si>
  <si>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</si>
  <si>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</si>
  <si>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</si>
  <si>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</si>
  <si>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</si>
  <si>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</si>
  <si>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</si>
  <si>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</si>
  <si>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</si>
  <si>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</si>
  <si>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</si>
  <si>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</si>
  <si>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Del 1 de enero al 31 de marzo de 2022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</si>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</sst>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zoomScale="154" zoomScaleNormal="154" workbookViewId="0">
      <selection activeCell="D67" sqref="D67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17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20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34">
        <f t="shared" ref="D9:H13" si="0">+D10</f>
        <v>11478069.700000003</v>
      </c>
      <c r="E9" s="13">
        <f t="shared" si="0"/>
        <v>258394654.69</v>
      </c>
      <c r="F9" s="13">
        <f t="shared" si="0"/>
        <v>44206528.819999993</v>
      </c>
      <c r="G9" s="34">
        <f t="shared" si="0"/>
        <v>44083536.209999993</v>
      </c>
      <c r="H9" s="13">
        <f t="shared" si="0"/>
        <v>214188125.87000003</v>
      </c>
    </row>
    <row r="10" spans="2:8" x14ac:dyDescent="0.25">
      <c r="B10" s="14" t="s">
        <v>16</v>
      </c>
      <c r="C10" s="15">
        <f>+C11</f>
        <v>246916584.99000001</v>
      </c>
      <c r="D10" s="35">
        <f t="shared" si="0"/>
        <v>11478069.700000003</v>
      </c>
      <c r="E10" s="15">
        <f t="shared" si="0"/>
        <v>258394654.69</v>
      </c>
      <c r="F10" s="15">
        <f t="shared" si="0"/>
        <v>44206528.819999993</v>
      </c>
      <c r="G10" s="35">
        <f t="shared" si="0"/>
        <v>44083536.209999993</v>
      </c>
      <c r="H10" s="15">
        <f t="shared" si="0"/>
        <v>214188125.87000003</v>
      </c>
    </row>
    <row r="11" spans="2:8" x14ac:dyDescent="0.25">
      <c r="B11" s="14" t="s">
        <v>15</v>
      </c>
      <c r="C11" s="15">
        <f>+C12</f>
        <v>246916584.99000001</v>
      </c>
      <c r="D11" s="35">
        <f t="shared" si="0"/>
        <v>11478069.700000003</v>
      </c>
      <c r="E11" s="15">
        <f t="shared" si="0"/>
        <v>258394654.69</v>
      </c>
      <c r="F11" s="15">
        <f t="shared" si="0"/>
        <v>44206528.819999993</v>
      </c>
      <c r="G11" s="35">
        <f t="shared" si="0"/>
        <v>44083536.209999993</v>
      </c>
      <c r="H11" s="15">
        <f t="shared" si="0"/>
        <v>214188125.87000003</v>
      </c>
    </row>
    <row r="12" spans="2:8" x14ac:dyDescent="0.25">
      <c r="B12" s="9" t="s">
        <v>14</v>
      </c>
      <c r="C12" s="15">
        <f>+C13</f>
        <v>246916584.99000001</v>
      </c>
      <c r="D12" s="35">
        <f t="shared" si="0"/>
        <v>11478069.700000003</v>
      </c>
      <c r="E12" s="15">
        <f t="shared" si="0"/>
        <v>258394654.69</v>
      </c>
      <c r="F12" s="15">
        <f t="shared" si="0"/>
        <v>44206528.819999993</v>
      </c>
      <c r="G12" s="35">
        <f t="shared" si="0"/>
        <v>44083536.209999993</v>
      </c>
      <c r="H12" s="15">
        <f t="shared" si="0"/>
        <v>214188125.87000003</v>
      </c>
    </row>
    <row r="13" spans="2:8" x14ac:dyDescent="0.25">
      <c r="B13" s="14" t="s">
        <v>19</v>
      </c>
      <c r="C13" s="15">
        <f>+C14</f>
        <v>246916584.99000001</v>
      </c>
      <c r="D13" s="35">
        <f>+D14</f>
        <v>11478069.700000003</v>
      </c>
      <c r="E13" s="15">
        <f t="shared" si="0"/>
        <v>258394654.69</v>
      </c>
      <c r="F13" s="15">
        <f t="shared" si="0"/>
        <v>44206528.819999993</v>
      </c>
      <c r="G13" s="35">
        <f t="shared" si="0"/>
        <v>44083536.209999993</v>
      </c>
      <c r="H13" s="15">
        <f t="shared" si="0"/>
        <v>214188125.87000003</v>
      </c>
    </row>
    <row r="14" spans="2:8" x14ac:dyDescent="0.25">
      <c r="B14" s="14" t="s">
        <v>13</v>
      </c>
      <c r="C14" s="16">
        <f>+C15+C16+C17+C18++C19+C20+C21+C22+C23+C24++C25+C26+C27+C28+C29+C30+C31+C32+C33+C34+C35+C36+C37+C38+C39+C40+C41+C42+C43+C44+C45+C46+C47+C48+C49+C50+C51+C52+C53+C54+C55+C56+C57+C58</f>
        <v>246916584.99000001</v>
      </c>
      <c r="D14" s="36">
        <f t="shared" ref="D14:H14" si="1">+D15+D16+D17+D18++D19+D20+D21+D22+D23+D24++D25+D26+D27+D28+D29+D30+D31+D32+D33+D34+D35+D36+D37+D38+D39+D40+D41+D42+D43+D44+D45+D46+D47+D48+D49+D50+D51+D52+D53+D54+D55+D56+D57+D58</f>
        <v>11478069.700000003</v>
      </c>
      <c r="E14" s="16">
        <f t="shared" si="1"/>
        <v>258394654.69</v>
      </c>
      <c r="F14" s="16">
        <f t="shared" si="1"/>
        <v>44206528.819999993</v>
      </c>
      <c r="G14" s="36">
        <f t="shared" si="1"/>
        <v>44083536.209999993</v>
      </c>
      <c r="H14" s="16">
        <f t="shared" si="1"/>
        <v>214188125.87000003</v>
      </c>
    </row>
    <row r="15" spans="2:8" x14ac:dyDescent="0.25">
      <c r="B15" s="37" t="s">
        <v>21</v>
      </c>
      <c r="C15" s="38">
        <v>7925997.2000000002</v>
      </c>
      <c r="D15" s="38">
        <v>11602</v>
      </c>
      <c r="E15" s="6">
        <f>+C15+D15</f>
        <v>7937599.2000000002</v>
      </c>
      <c r="F15" s="6">
        <v>1109468.6499999999</v>
      </c>
      <c r="G15" s="6">
        <v>1109468.6499999999</v>
      </c>
      <c r="H15" s="6">
        <f>+E15-F15</f>
        <v>6828130.5500000007</v>
      </c>
    </row>
    <row r="16" spans="2:8" x14ac:dyDescent="0.25">
      <c r="B16" s="37" t="s">
        <v>22</v>
      </c>
      <c r="C16" s="38">
        <v>1688948</v>
      </c>
      <c r="D16" s="38">
        <v>1231669.46</v>
      </c>
      <c r="E16" s="7">
        <f>+C16+D16</f>
        <v>2920617.46</v>
      </c>
      <c r="F16" s="7">
        <v>1726944.09</v>
      </c>
      <c r="G16" s="7">
        <v>1726944.09</v>
      </c>
      <c r="H16" s="6">
        <f>+E16-F16</f>
        <v>1193673.3699999999</v>
      </c>
    </row>
    <row r="17" spans="2:8" x14ac:dyDescent="0.25">
      <c r="B17" s="37" t="s">
        <v>23</v>
      </c>
      <c r="C17" s="38">
        <v>4947173.17</v>
      </c>
      <c r="D17" s="38">
        <v>65493.5</v>
      </c>
      <c r="E17" s="6">
        <f>+C17+D17</f>
        <v>5012666.67</v>
      </c>
      <c r="F17" s="6">
        <v>1303391.74</v>
      </c>
      <c r="G17" s="6">
        <v>1294161.74</v>
      </c>
      <c r="H17" s="6">
        <f>+E17-F17</f>
        <v>3709274.9299999997</v>
      </c>
    </row>
    <row r="18" spans="2:8" x14ac:dyDescent="0.25">
      <c r="B18" s="37" t="s">
        <v>24</v>
      </c>
      <c r="C18" s="38">
        <v>2487149.8199999998</v>
      </c>
      <c r="D18" s="38">
        <v>7226.12</v>
      </c>
      <c r="E18" s="6">
        <f t="shared" ref="E18:E58" si="2">+C18+D18</f>
        <v>2494375.94</v>
      </c>
      <c r="F18" s="6">
        <v>399097.56</v>
      </c>
      <c r="G18" s="6">
        <v>399097.56</v>
      </c>
      <c r="H18" s="6">
        <f t="shared" ref="H18:H58" si="3">+E18-F18</f>
        <v>2095278.38</v>
      </c>
    </row>
    <row r="19" spans="2:8" x14ac:dyDescent="0.25">
      <c r="B19" s="37" t="s">
        <v>25</v>
      </c>
      <c r="C19" s="38">
        <v>4340328.25</v>
      </c>
      <c r="D19" s="38">
        <v>95484.96</v>
      </c>
      <c r="E19" s="6">
        <f>+C19+D19</f>
        <v>4435813.21</v>
      </c>
      <c r="F19" s="6">
        <v>898923.18</v>
      </c>
      <c r="G19" s="6">
        <v>898923.18</v>
      </c>
      <c r="H19" s="6">
        <f>+E19-F19</f>
        <v>3536890.03</v>
      </c>
    </row>
    <row r="20" spans="2:8" x14ac:dyDescent="0.25">
      <c r="B20" s="37" t="s">
        <v>26</v>
      </c>
      <c r="C20" s="38">
        <v>337442.5</v>
      </c>
      <c r="D20" s="38">
        <v>2909.79</v>
      </c>
      <c r="E20" s="6">
        <f t="shared" si="2"/>
        <v>340352.29</v>
      </c>
      <c r="F20" s="6">
        <v>91160.55</v>
      </c>
      <c r="G20" s="6">
        <v>91160.55</v>
      </c>
      <c r="H20" s="6">
        <f t="shared" si="3"/>
        <v>249191.74</v>
      </c>
    </row>
    <row r="21" spans="2:8" x14ac:dyDescent="0.25">
      <c r="B21" s="37" t="s">
        <v>27</v>
      </c>
      <c r="C21" s="38">
        <v>583255.75</v>
      </c>
      <c r="D21" s="38">
        <v>976</v>
      </c>
      <c r="E21" s="6">
        <f t="shared" si="2"/>
        <v>584231.75</v>
      </c>
      <c r="F21" s="6">
        <v>101836.24</v>
      </c>
      <c r="G21" s="6">
        <v>101836.24</v>
      </c>
      <c r="H21" s="6">
        <f t="shared" si="3"/>
        <v>482395.51</v>
      </c>
    </row>
    <row r="22" spans="2:8" x14ac:dyDescent="0.25">
      <c r="B22" s="37" t="s">
        <v>28</v>
      </c>
      <c r="C22" s="38">
        <v>940965</v>
      </c>
      <c r="D22" s="38">
        <v>150683.51999999999</v>
      </c>
      <c r="E22" s="6">
        <f t="shared" si="2"/>
        <v>1091648.52</v>
      </c>
      <c r="F22" s="6">
        <v>241263.54</v>
      </c>
      <c r="G22" s="6">
        <v>241263.54</v>
      </c>
      <c r="H22" s="6">
        <f t="shared" si="3"/>
        <v>850384.98</v>
      </c>
    </row>
    <row r="23" spans="2:8" x14ac:dyDescent="0.25">
      <c r="B23" s="37" t="s">
        <v>29</v>
      </c>
      <c r="C23" s="38">
        <v>1464311.75</v>
      </c>
      <c r="D23" s="38">
        <v>177904.07</v>
      </c>
      <c r="E23" s="7">
        <f t="shared" si="2"/>
        <v>1642215.82</v>
      </c>
      <c r="F23" s="7">
        <v>512977.78</v>
      </c>
      <c r="G23" s="7">
        <v>500217.78</v>
      </c>
      <c r="H23" s="6">
        <f t="shared" si="3"/>
        <v>1129238.04</v>
      </c>
    </row>
    <row r="24" spans="2:8" x14ac:dyDescent="0.25">
      <c r="B24" s="37" t="s">
        <v>30</v>
      </c>
      <c r="C24" s="38">
        <v>1656914.25</v>
      </c>
      <c r="D24" s="38">
        <v>130375.01</v>
      </c>
      <c r="E24" s="6">
        <f t="shared" si="2"/>
        <v>1787289.26</v>
      </c>
      <c r="F24" s="6">
        <v>615188</v>
      </c>
      <c r="G24" s="6">
        <v>615188</v>
      </c>
      <c r="H24" s="6">
        <f t="shared" si="3"/>
        <v>1172101.26</v>
      </c>
    </row>
    <row r="25" spans="2:8" x14ac:dyDescent="0.25">
      <c r="B25" s="37" t="s">
        <v>31</v>
      </c>
      <c r="C25" s="38">
        <v>5884703.5</v>
      </c>
      <c r="D25" s="38">
        <v>24641.02</v>
      </c>
      <c r="E25" s="6">
        <f t="shared" si="2"/>
        <v>5909344.5199999996</v>
      </c>
      <c r="F25" s="6">
        <v>1402968.62</v>
      </c>
      <c r="G25" s="6">
        <v>1352856.62</v>
      </c>
      <c r="H25" s="6">
        <f t="shared" si="3"/>
        <v>4506375.8999999994</v>
      </c>
    </row>
    <row r="26" spans="2:8" x14ac:dyDescent="0.25">
      <c r="B26" s="37" t="s">
        <v>32</v>
      </c>
      <c r="C26" s="38">
        <v>891153.75</v>
      </c>
      <c r="D26" s="38">
        <v>443235.64</v>
      </c>
      <c r="E26" s="6">
        <f t="shared" si="2"/>
        <v>1334389.3900000001</v>
      </c>
      <c r="F26" s="6">
        <v>628849.81999999995</v>
      </c>
      <c r="G26" s="6">
        <v>628849.81999999995</v>
      </c>
      <c r="H26" s="6">
        <f t="shared" si="3"/>
        <v>705539.57000000018</v>
      </c>
    </row>
    <row r="27" spans="2:8" x14ac:dyDescent="0.25">
      <c r="B27" s="37" t="s">
        <v>33</v>
      </c>
      <c r="C27" s="38">
        <v>332471.75</v>
      </c>
      <c r="D27" s="38">
        <v>41478.92</v>
      </c>
      <c r="E27" s="7">
        <f t="shared" si="2"/>
        <v>373950.67</v>
      </c>
      <c r="F27" s="7">
        <v>122844.57</v>
      </c>
      <c r="G27" s="7">
        <v>122844.57</v>
      </c>
      <c r="H27" s="6">
        <f t="shared" si="3"/>
        <v>251106.09999999998</v>
      </c>
    </row>
    <row r="28" spans="2:8" x14ac:dyDescent="0.25">
      <c r="B28" s="37" t="s">
        <v>34</v>
      </c>
      <c r="C28" s="38">
        <v>25938249.530000001</v>
      </c>
      <c r="D28" s="38">
        <v>206550.55</v>
      </c>
      <c r="E28" s="6">
        <f t="shared" si="2"/>
        <v>26144800.080000002</v>
      </c>
      <c r="F28" s="6">
        <v>4543692.71</v>
      </c>
      <c r="G28" s="6">
        <v>4543692.71</v>
      </c>
      <c r="H28" s="6">
        <f t="shared" si="3"/>
        <v>21601107.370000001</v>
      </c>
    </row>
    <row r="29" spans="2:8" x14ac:dyDescent="0.25">
      <c r="B29" s="37" t="s">
        <v>35</v>
      </c>
      <c r="C29" s="38">
        <v>1923000.75</v>
      </c>
      <c r="D29" s="38">
        <v>29142.57</v>
      </c>
      <c r="E29" s="6">
        <f t="shared" si="2"/>
        <v>1952143.32</v>
      </c>
      <c r="F29" s="6">
        <v>169117.48</v>
      </c>
      <c r="G29" s="6">
        <v>169117.48</v>
      </c>
      <c r="H29" s="6">
        <f t="shared" si="3"/>
        <v>1783025.84</v>
      </c>
    </row>
    <row r="30" spans="2:8" x14ac:dyDescent="0.25">
      <c r="B30" s="37" t="s">
        <v>36</v>
      </c>
      <c r="C30" s="38">
        <v>2828302.25</v>
      </c>
      <c r="D30" s="38">
        <v>84381.27</v>
      </c>
      <c r="E30" s="6">
        <f t="shared" si="2"/>
        <v>2912683.52</v>
      </c>
      <c r="F30" s="6">
        <v>527837.30000000005</v>
      </c>
      <c r="G30" s="6">
        <v>516556.4</v>
      </c>
      <c r="H30" s="6">
        <f t="shared" si="3"/>
        <v>2384846.2199999997</v>
      </c>
    </row>
    <row r="31" spans="2:8" x14ac:dyDescent="0.25">
      <c r="B31" s="37" t="s">
        <v>37</v>
      </c>
      <c r="C31" s="38">
        <v>1972196.42</v>
      </c>
      <c r="D31" s="38">
        <v>44048.21</v>
      </c>
      <c r="E31" s="6">
        <f t="shared" si="2"/>
        <v>2016244.63</v>
      </c>
      <c r="F31" s="6">
        <v>914178.95</v>
      </c>
      <c r="G31" s="6">
        <v>914178.95</v>
      </c>
      <c r="H31" s="6">
        <f t="shared" si="3"/>
        <v>1102065.68</v>
      </c>
    </row>
    <row r="32" spans="2:8" x14ac:dyDescent="0.25">
      <c r="B32" s="37" t="s">
        <v>38</v>
      </c>
      <c r="C32" s="38">
        <v>682960</v>
      </c>
      <c r="D32" s="38">
        <v>189750.2</v>
      </c>
      <c r="E32" s="7">
        <f t="shared" si="2"/>
        <v>872710.2</v>
      </c>
      <c r="F32" s="7">
        <v>227889.08</v>
      </c>
      <c r="G32" s="7">
        <v>227889.08</v>
      </c>
      <c r="H32" s="6">
        <f t="shared" si="3"/>
        <v>644821.12</v>
      </c>
    </row>
    <row r="33" spans="2:8" x14ac:dyDescent="0.25">
      <c r="B33" s="37" t="s">
        <v>39</v>
      </c>
      <c r="C33" s="38">
        <v>110900</v>
      </c>
      <c r="D33" s="38">
        <v>15400</v>
      </c>
      <c r="E33" s="6">
        <f t="shared" si="2"/>
        <v>126300</v>
      </c>
      <c r="F33" s="6">
        <v>33261.67</v>
      </c>
      <c r="G33" s="6">
        <v>33261.67</v>
      </c>
      <c r="H33" s="6">
        <f t="shared" si="3"/>
        <v>93038.33</v>
      </c>
    </row>
    <row r="34" spans="2:8" x14ac:dyDescent="0.25">
      <c r="B34" s="37" t="s">
        <v>40</v>
      </c>
      <c r="C34" s="38">
        <v>55760</v>
      </c>
      <c r="D34" s="38">
        <v>22790.39</v>
      </c>
      <c r="E34" s="7">
        <f t="shared" si="2"/>
        <v>78550.39</v>
      </c>
      <c r="F34" s="7">
        <v>28447.55</v>
      </c>
      <c r="G34" s="7">
        <v>28447.55</v>
      </c>
      <c r="H34" s="6">
        <f t="shared" si="3"/>
        <v>50102.84</v>
      </c>
    </row>
    <row r="35" spans="2:8" x14ac:dyDescent="0.25">
      <c r="B35" s="37" t="s">
        <v>41</v>
      </c>
      <c r="C35" s="38">
        <v>80000</v>
      </c>
      <c r="D35" s="38">
        <v>17562.38</v>
      </c>
      <c r="E35" s="7">
        <f t="shared" si="2"/>
        <v>97562.38</v>
      </c>
      <c r="F35" s="7">
        <v>23596.44</v>
      </c>
      <c r="G35" s="7">
        <v>23596.44</v>
      </c>
      <c r="H35" s="6">
        <f t="shared" si="3"/>
        <v>73965.94</v>
      </c>
    </row>
    <row r="36" spans="2:8" x14ac:dyDescent="0.25">
      <c r="B36" s="37" t="s">
        <v>42</v>
      </c>
      <c r="C36" s="38">
        <v>64350</v>
      </c>
      <c r="D36" s="38">
        <v>15247.2</v>
      </c>
      <c r="E36" s="6">
        <f t="shared" si="2"/>
        <v>79597.2</v>
      </c>
      <c r="F36" s="6">
        <v>20802.73</v>
      </c>
      <c r="G36" s="6">
        <v>20802.73</v>
      </c>
      <c r="H36" s="6">
        <f t="shared" si="3"/>
        <v>58794.47</v>
      </c>
    </row>
    <row r="37" spans="2:8" x14ac:dyDescent="0.25">
      <c r="B37" s="37" t="s">
        <v>43</v>
      </c>
      <c r="C37" s="38">
        <v>198639.68</v>
      </c>
      <c r="D37" s="38">
        <v>37130.79</v>
      </c>
      <c r="E37" s="6">
        <f t="shared" si="2"/>
        <v>235770.47</v>
      </c>
      <c r="F37" s="6">
        <v>44217.77</v>
      </c>
      <c r="G37" s="6">
        <v>44217.77</v>
      </c>
      <c r="H37" s="6">
        <f t="shared" si="3"/>
        <v>191552.7</v>
      </c>
    </row>
    <row r="38" spans="2:8" x14ac:dyDescent="0.25">
      <c r="B38" s="37" t="s">
        <v>44</v>
      </c>
      <c r="C38" s="38">
        <v>76820</v>
      </c>
      <c r="D38" s="38">
        <v>15442.32</v>
      </c>
      <c r="E38" s="6">
        <f t="shared" si="2"/>
        <v>92262.32</v>
      </c>
      <c r="F38" s="6">
        <v>40415.17</v>
      </c>
      <c r="G38" s="6">
        <v>40415.17</v>
      </c>
      <c r="H38" s="6">
        <f t="shared" si="3"/>
        <v>51847.150000000009</v>
      </c>
    </row>
    <row r="39" spans="2:8" x14ac:dyDescent="0.25">
      <c r="B39" s="37" t="s">
        <v>45</v>
      </c>
      <c r="C39" s="38">
        <v>61406.14</v>
      </c>
      <c r="D39" s="38">
        <v>3499.97</v>
      </c>
      <c r="E39" s="6">
        <f t="shared" si="2"/>
        <v>64906.11</v>
      </c>
      <c r="F39" s="6">
        <v>5750.11</v>
      </c>
      <c r="G39" s="6">
        <v>5750.11</v>
      </c>
      <c r="H39" s="6">
        <f t="shared" si="3"/>
        <v>59156</v>
      </c>
    </row>
    <row r="40" spans="2:8" x14ac:dyDescent="0.25">
      <c r="B40" s="37" t="s">
        <v>46</v>
      </c>
      <c r="C40" s="38">
        <v>91500</v>
      </c>
      <c r="D40" s="38">
        <v>39073.129999999997</v>
      </c>
      <c r="E40" s="7">
        <f t="shared" si="2"/>
        <v>130573.13</v>
      </c>
      <c r="F40" s="7">
        <v>44197.9</v>
      </c>
      <c r="G40" s="7">
        <v>44197.9</v>
      </c>
      <c r="H40" s="6">
        <f t="shared" si="3"/>
        <v>86375.23000000001</v>
      </c>
    </row>
    <row r="41" spans="2:8" x14ac:dyDescent="0.25">
      <c r="B41" s="37" t="s">
        <v>47</v>
      </c>
      <c r="C41" s="38">
        <v>226420</v>
      </c>
      <c r="D41" s="38">
        <v>7468</v>
      </c>
      <c r="E41" s="7">
        <f t="shared" si="2"/>
        <v>233888</v>
      </c>
      <c r="F41" s="7">
        <v>23712.720000000001</v>
      </c>
      <c r="G41" s="7">
        <v>23712.720000000001</v>
      </c>
      <c r="H41" s="6">
        <f t="shared" si="3"/>
        <v>210175.28</v>
      </c>
    </row>
    <row r="42" spans="2:8" x14ac:dyDescent="0.25">
      <c r="B42" s="37" t="s">
        <v>48</v>
      </c>
      <c r="C42" s="38">
        <v>1876752.42</v>
      </c>
      <c r="D42" s="38">
        <v>44800.42</v>
      </c>
      <c r="E42" s="7">
        <f t="shared" si="2"/>
        <v>1921552.8399999999</v>
      </c>
      <c r="F42" s="7">
        <v>411972.19</v>
      </c>
      <c r="G42" s="7">
        <v>411972.19</v>
      </c>
      <c r="H42" s="6">
        <f t="shared" si="3"/>
        <v>1509580.65</v>
      </c>
    </row>
    <row r="43" spans="2:8" x14ac:dyDescent="0.25">
      <c r="B43" s="37" t="s">
        <v>49</v>
      </c>
      <c r="C43" s="38">
        <v>314681.58</v>
      </c>
      <c r="D43" s="38">
        <v>8892.66</v>
      </c>
      <c r="E43" s="7">
        <f t="shared" si="2"/>
        <v>323574.24</v>
      </c>
      <c r="F43" s="7">
        <v>55060.92</v>
      </c>
      <c r="G43" s="7">
        <v>55060.92</v>
      </c>
      <c r="H43" s="6">
        <f t="shared" si="3"/>
        <v>268513.32</v>
      </c>
    </row>
    <row r="44" spans="2:8" x14ac:dyDescent="0.25">
      <c r="B44" s="37" t="s">
        <v>50</v>
      </c>
      <c r="C44" s="38">
        <v>1119537.5</v>
      </c>
      <c r="D44" s="38">
        <v>163479.20000000001</v>
      </c>
      <c r="E44" s="7">
        <f t="shared" si="2"/>
        <v>1283016.7</v>
      </c>
      <c r="F44" s="7">
        <v>291535.23</v>
      </c>
      <c r="G44" s="7">
        <v>291535.23</v>
      </c>
      <c r="H44" s="6">
        <f t="shared" si="3"/>
        <v>991481.47</v>
      </c>
    </row>
    <row r="45" spans="2:8" x14ac:dyDescent="0.25">
      <c r="B45" s="37" t="s">
        <v>51</v>
      </c>
      <c r="C45" s="38">
        <v>289353.75</v>
      </c>
      <c r="D45" s="38">
        <v>6960</v>
      </c>
      <c r="E45" s="7">
        <f t="shared" si="2"/>
        <v>296313.75</v>
      </c>
      <c r="F45" s="7">
        <v>69409.440000000002</v>
      </c>
      <c r="G45" s="7">
        <v>69409.440000000002</v>
      </c>
      <c r="H45" s="6">
        <f t="shared" si="3"/>
        <v>226904.31</v>
      </c>
    </row>
    <row r="46" spans="2:8" x14ac:dyDescent="0.25">
      <c r="B46" s="37" t="s">
        <v>52</v>
      </c>
      <c r="C46" s="38">
        <v>352086</v>
      </c>
      <c r="D46" s="38">
        <v>5260.24</v>
      </c>
      <c r="E46" s="6">
        <f t="shared" si="2"/>
        <v>357346.24</v>
      </c>
      <c r="F46" s="6">
        <v>89760.88</v>
      </c>
      <c r="G46" s="6">
        <v>89760.88</v>
      </c>
      <c r="H46" s="6">
        <f t="shared" si="3"/>
        <v>267585.36</v>
      </c>
    </row>
    <row r="47" spans="2:8" x14ac:dyDescent="0.25">
      <c r="B47" s="37" t="s">
        <v>53</v>
      </c>
      <c r="C47" s="38">
        <v>14915037.75</v>
      </c>
      <c r="D47" s="38">
        <v>48249.7</v>
      </c>
      <c r="E47" s="6">
        <f t="shared" si="2"/>
        <v>14963287.449999999</v>
      </c>
      <c r="F47" s="6">
        <v>813940.32</v>
      </c>
      <c r="G47" s="6">
        <v>813940.32</v>
      </c>
      <c r="H47" s="6">
        <f t="shared" si="3"/>
        <v>14149347.129999999</v>
      </c>
    </row>
    <row r="48" spans="2:8" x14ac:dyDescent="0.25">
      <c r="B48" s="37" t="s">
        <v>54</v>
      </c>
      <c r="C48" s="38">
        <v>25602611.75</v>
      </c>
      <c r="D48" s="38">
        <v>915403.7</v>
      </c>
      <c r="E48" s="6">
        <f>+C48+D48</f>
        <v>26518015.449999999</v>
      </c>
      <c r="F48" s="6">
        <v>6470068.1100000003</v>
      </c>
      <c r="G48" s="6">
        <v>6470068.1100000003</v>
      </c>
      <c r="H48" s="6">
        <f>+E48-F48</f>
        <v>20047947.34</v>
      </c>
    </row>
    <row r="49" spans="2:8" x14ac:dyDescent="0.25">
      <c r="B49" s="37" t="s">
        <v>55</v>
      </c>
      <c r="C49" s="38">
        <v>2092619.25</v>
      </c>
      <c r="D49" s="38">
        <v>35470.400000000001</v>
      </c>
      <c r="E49" s="6">
        <f>+C49+D49</f>
        <v>2128089.65</v>
      </c>
      <c r="F49" s="6">
        <v>476548.95</v>
      </c>
      <c r="G49" s="6">
        <v>476548.95</v>
      </c>
      <c r="H49" s="6">
        <f>+E49-F49</f>
        <v>1651540.7</v>
      </c>
    </row>
    <row r="50" spans="2:8" x14ac:dyDescent="0.25">
      <c r="B50" s="37" t="s">
        <v>56</v>
      </c>
      <c r="C50" s="38">
        <v>918931.5</v>
      </c>
      <c r="D50" s="38">
        <v>89438.59</v>
      </c>
      <c r="E50" s="6">
        <f t="shared" si="2"/>
        <v>1008370.09</v>
      </c>
      <c r="F50" s="6">
        <v>325359.90999999997</v>
      </c>
      <c r="G50" s="6">
        <v>325359.90999999997</v>
      </c>
      <c r="H50" s="6">
        <f t="shared" si="3"/>
        <v>683010.17999999993</v>
      </c>
    </row>
    <row r="51" spans="2:8" x14ac:dyDescent="0.25">
      <c r="B51" s="37" t="s">
        <v>57</v>
      </c>
      <c r="C51" s="38">
        <v>4907570.42</v>
      </c>
      <c r="D51" s="38">
        <v>261100.32</v>
      </c>
      <c r="E51" s="6">
        <f t="shared" si="2"/>
        <v>5168670.74</v>
      </c>
      <c r="F51" s="6">
        <v>2049891.63</v>
      </c>
      <c r="G51" s="6">
        <v>2049891.63</v>
      </c>
      <c r="H51" s="6">
        <f t="shared" si="3"/>
        <v>3118779.1100000003</v>
      </c>
    </row>
    <row r="52" spans="2:8" x14ac:dyDescent="0.25">
      <c r="B52" s="37" t="s">
        <v>58</v>
      </c>
      <c r="C52" s="38">
        <v>1452825</v>
      </c>
      <c r="D52" s="38">
        <v>25122.9</v>
      </c>
      <c r="E52" s="6">
        <f t="shared" si="2"/>
        <v>1477947.9</v>
      </c>
      <c r="F52" s="6">
        <v>328782.62</v>
      </c>
      <c r="G52" s="6">
        <v>328782.62</v>
      </c>
      <c r="H52" s="6">
        <f t="shared" si="3"/>
        <v>1149165.2799999998</v>
      </c>
    </row>
    <row r="53" spans="2:8" x14ac:dyDescent="0.25">
      <c r="B53" s="37" t="s">
        <v>59</v>
      </c>
      <c r="C53" s="38">
        <v>2584009.75</v>
      </c>
      <c r="D53" s="38">
        <v>35354.019999999997</v>
      </c>
      <c r="E53" s="6">
        <f t="shared" si="2"/>
        <v>2619363.77</v>
      </c>
      <c r="F53" s="6">
        <v>553708.16</v>
      </c>
      <c r="G53" s="6">
        <v>553708.16</v>
      </c>
      <c r="H53" s="6">
        <f t="shared" si="3"/>
        <v>2065655.6099999999</v>
      </c>
    </row>
    <row r="54" spans="2:8" x14ac:dyDescent="0.25">
      <c r="B54" s="37" t="s">
        <v>60</v>
      </c>
      <c r="C54" s="38">
        <v>7563200</v>
      </c>
      <c r="D54" s="38">
        <v>958271.46</v>
      </c>
      <c r="E54" s="7">
        <f t="shared" si="2"/>
        <v>8521471.4600000009</v>
      </c>
      <c r="F54" s="7">
        <v>5481645.3600000003</v>
      </c>
      <c r="G54" s="7">
        <v>5481645.3600000003</v>
      </c>
      <c r="H54" s="6">
        <f t="shared" si="3"/>
        <v>3039826.1000000006</v>
      </c>
    </row>
    <row r="55" spans="2:8" x14ac:dyDescent="0.25">
      <c r="B55" s="37" t="s">
        <v>61</v>
      </c>
      <c r="C55" s="38">
        <v>100938206.08</v>
      </c>
      <c r="D55" s="38">
        <v>5293884.07</v>
      </c>
      <c r="E55" s="7">
        <f t="shared" si="2"/>
        <v>106232090.15000001</v>
      </c>
      <c r="F55" s="7">
        <v>6852836.0199999996</v>
      </c>
      <c r="G55" s="7">
        <v>6852836.0199999996</v>
      </c>
      <c r="H55" s="6">
        <f t="shared" si="3"/>
        <v>99379254.13000001</v>
      </c>
    </row>
    <row r="56" spans="2:8" x14ac:dyDescent="0.25">
      <c r="B56" s="37" t="s">
        <v>62</v>
      </c>
      <c r="C56" s="38">
        <v>3311737.75</v>
      </c>
      <c r="D56" s="38">
        <v>54416.959999999999</v>
      </c>
      <c r="E56" s="7">
        <f t="shared" si="2"/>
        <v>3366154.71</v>
      </c>
      <c r="F56" s="7">
        <v>809026.16</v>
      </c>
      <c r="G56" s="7">
        <v>809026.16</v>
      </c>
      <c r="H56" s="6">
        <f t="shared" si="3"/>
        <v>2557128.5499999998</v>
      </c>
    </row>
    <row r="57" spans="2:8" x14ac:dyDescent="0.25">
      <c r="B57" s="37" t="s">
        <v>63</v>
      </c>
      <c r="C57" s="38">
        <v>4131699.63</v>
      </c>
      <c r="D57" s="38">
        <v>184462.72</v>
      </c>
      <c r="E57" s="7">
        <f t="shared" si="2"/>
        <v>4316162.3499999996</v>
      </c>
      <c r="F57" s="7">
        <v>1520808.12</v>
      </c>
      <c r="G57" s="7">
        <v>1494798.41</v>
      </c>
      <c r="H57" s="6">
        <f t="shared" si="3"/>
        <v>2795354.2299999995</v>
      </c>
    </row>
    <row r="58" spans="2:8" ht="15.75" thickBot="1" x14ac:dyDescent="0.3">
      <c r="B58" s="37" t="s">
        <v>64</v>
      </c>
      <c r="C58" s="39">
        <v>6754405.4000000004</v>
      </c>
      <c r="D58" s="39">
        <v>236335.35</v>
      </c>
      <c r="E58" s="7">
        <f t="shared" si="2"/>
        <v>6990740.75</v>
      </c>
      <c r="F58" s="7">
        <v>1804142.88</v>
      </c>
      <c r="G58" s="7">
        <v>1790542.88</v>
      </c>
      <c r="H58" s="6">
        <f t="shared" si="3"/>
        <v>5186597.87</v>
      </c>
    </row>
    <row r="59" spans="2:8" ht="15.75" thickBot="1" x14ac:dyDescent="0.3">
      <c r="B59" s="5" t="s">
        <v>12</v>
      </c>
      <c r="C59" s="8">
        <f>C15+C16+C17+C18+C19+C20+C21+C22+C23+C24+C25+C26+C27+C28+C29+C30+C31+C32+C33+C34+C35+C36+C37+C38+C39+C40+C41+C42+C43+C44+C45+C46+C47+C48+C49+C50+C51+C52+C53+C54+C55+C56+C57+C58</f>
        <v>246916584.99000001</v>
      </c>
      <c r="D59" s="8">
        <f t="shared" ref="D59:G59" si="4">D15+D16+D17+D18+D19+D20+D21+D22+D23+D24+D25+D26+D27+D28+D29+D30+D31+D32+D33+D34+D35+D36+D37+D38+D39+D40+D41+D42+D43+D44+D45+D46+D47+D48+D49+D50+D51+D52+D53+D54+D55+D56+D57+D58</f>
        <v>11478069.700000003</v>
      </c>
      <c r="E59" s="8">
        <f t="shared" si="4"/>
        <v>258394654.69</v>
      </c>
      <c r="F59" s="8">
        <f t="shared" si="4"/>
        <v>44206528.819999993</v>
      </c>
      <c r="G59" s="8">
        <f t="shared" si="4"/>
        <v>44083536.209999993</v>
      </c>
      <c r="H59" s="8">
        <f>H15+H16+H17+H18+H19+H20+H21+H22+H23+H24+H25+H26+H27+H28+H29+H30+H31+H32+H33+H34+H35+H36+H37+H38+H39+H40+H41+H42+H43+H44+H45+H46+H47+H48+H49+H50+H51+H52+H53+H54+H55+H56+H57+H58</f>
        <v>214188125.87000003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2022-05-13T17:37:52Z</dcterms:modified>
</cp:coreProperties>
</file>