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b) Estado Analítico del Ejercicio del Presupuesto de Egresos\"/>
    </mc:Choice>
  </mc:AlternateContent>
  <xr:revisionPtr revIDLastSave="0" documentId="13_ncr:1_{11D61268-98F5-48AA-A53D-497EB73D78B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5" l="1"/>
  <c r="E43" i="15"/>
  <c r="E42" i="15"/>
  <c r="H42" i="15" s="1"/>
  <c r="H41" i="15"/>
  <c r="E41" i="15"/>
  <c r="E40" i="15"/>
  <c r="E39" i="15" s="1"/>
  <c r="G39" i="15"/>
  <c r="F39" i="15"/>
  <c r="D39" i="15"/>
  <c r="C39" i="15"/>
  <c r="E37" i="15"/>
  <c r="H37" i="15" s="1"/>
  <c r="H36" i="15"/>
  <c r="E36" i="15"/>
  <c r="E35" i="15"/>
  <c r="H35" i="15" s="1"/>
  <c r="E34" i="15"/>
  <c r="H34" i="15" s="1"/>
  <c r="E33" i="15"/>
  <c r="H33" i="15" s="1"/>
  <c r="H32" i="15"/>
  <c r="E32" i="15"/>
  <c r="E31" i="15"/>
  <c r="H31" i="15" s="1"/>
  <c r="H30" i="15"/>
  <c r="E30" i="15"/>
  <c r="E29" i="15"/>
  <c r="E28" i="15" s="1"/>
  <c r="G28" i="15"/>
  <c r="F28" i="15"/>
  <c r="D28" i="15"/>
  <c r="C28" i="15"/>
  <c r="E26" i="15"/>
  <c r="H26" i="15" s="1"/>
  <c r="H25" i="15"/>
  <c r="E25" i="15"/>
  <c r="E24" i="15"/>
  <c r="H24" i="15" s="1"/>
  <c r="E23" i="15"/>
  <c r="H23" i="15" s="1"/>
  <c r="E22" i="15"/>
  <c r="H22" i="15" s="1"/>
  <c r="H21" i="15"/>
  <c r="E21" i="15"/>
  <c r="E20" i="15"/>
  <c r="H20" i="15" s="1"/>
  <c r="G19" i="15"/>
  <c r="F19" i="15"/>
  <c r="D19" i="15"/>
  <c r="C19" i="15"/>
  <c r="E17" i="15"/>
  <c r="H17" i="15" s="1"/>
  <c r="H16" i="15"/>
  <c r="E16" i="15"/>
  <c r="E15" i="15"/>
  <c r="H15" i="15" s="1"/>
  <c r="H14" i="15"/>
  <c r="E14" i="15"/>
  <c r="E13" i="15"/>
  <c r="H13" i="15" s="1"/>
  <c r="E12" i="15"/>
  <c r="H12" i="15" s="1"/>
  <c r="E11" i="15"/>
  <c r="H11" i="15" s="1"/>
  <c r="H10" i="15"/>
  <c r="E10" i="15"/>
  <c r="G9" i="15"/>
  <c r="G44" i="15" s="1"/>
  <c r="F9" i="15"/>
  <c r="F44" i="15" s="1"/>
  <c r="D9" i="15"/>
  <c r="D44" i="15" s="1"/>
  <c r="C9" i="15"/>
  <c r="C44" i="15" s="1"/>
  <c r="H9" i="15" l="1"/>
  <c r="H19" i="15"/>
  <c r="E19" i="15"/>
  <c r="H29" i="15"/>
  <c r="H28" i="15" s="1"/>
  <c r="H40" i="15"/>
  <c r="H39" i="15" s="1"/>
  <c r="E9" i="15"/>
  <c r="G28" i="4"/>
  <c r="H44" i="15" l="1"/>
  <c r="E44" i="15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<sst xmlns="http://schemas.openxmlformats.org/spreadsheetml/2006/main" count="167" uniqueCount="164">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</sst>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54" zoomScaleNormal="154" workbookViewId="0">
      <selection activeCell="B4" sqref="B4:H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4060197.89</v>
      </c>
      <c r="E9" s="44">
        <f t="shared" si="0"/>
        <v>99546748.349999994</v>
      </c>
      <c r="F9" s="44">
        <f t="shared" si="0"/>
        <v>22746805.779999997</v>
      </c>
      <c r="G9" s="44">
        <f t="shared" si="0"/>
        <v>22663422.879999999</v>
      </c>
      <c r="H9" s="44">
        <f t="shared" si="0"/>
        <v>76799942.570000008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2382076.0099999998</v>
      </c>
      <c r="E12" s="45">
        <f t="shared" si="1"/>
        <v>35862890.700000003</v>
      </c>
      <c r="F12" s="45">
        <v>9153310.3399999999</v>
      </c>
      <c r="G12" s="45">
        <v>9081208.3399999999</v>
      </c>
      <c r="H12" s="45">
        <f t="shared" si="2"/>
        <v>26709580.360000003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726789.78</v>
      </c>
      <c r="E14" s="45">
        <f t="shared" si="1"/>
        <v>35037294.550000004</v>
      </c>
      <c r="F14" s="45">
        <v>6646420.3799999999</v>
      </c>
      <c r="G14" s="45">
        <v>6635139.4800000004</v>
      </c>
      <c r="H14" s="45">
        <f t="shared" si="2"/>
        <v>28390874.170000006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951332.1</v>
      </c>
      <c r="E16" s="45">
        <f t="shared" si="1"/>
        <v>28646563.100000001</v>
      </c>
      <c r="F16" s="45">
        <v>6947075.0599999996</v>
      </c>
      <c r="G16" s="45">
        <v>6947075.0599999996</v>
      </c>
      <c r="H16" s="45">
        <f t="shared" si="2"/>
        <v>21699488.040000003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7417871.8100000005</v>
      </c>
      <c r="E19" s="44">
        <f t="shared" si="3"/>
        <v>158847906.33999997</v>
      </c>
      <c r="F19" s="44">
        <f t="shared" si="3"/>
        <v>21459723.039999999</v>
      </c>
      <c r="G19" s="44">
        <f t="shared" si="3"/>
        <v>21420113.330000002</v>
      </c>
      <c r="H19" s="44">
        <f t="shared" si="3"/>
        <v>137388183.30000001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5516869.3799999999</v>
      </c>
      <c r="E21" s="45">
        <f t="shared" ref="E21:E26" si="4">+C21+D21</f>
        <v>113898512.83999999</v>
      </c>
      <c r="F21" s="45">
        <v>9168993.8499999996</v>
      </c>
      <c r="G21" s="45">
        <v>9142984.1400000006</v>
      </c>
      <c r="H21" s="45">
        <f t="shared" ref="H21:H26" si="5">+E21-F21</f>
        <v>104729518.98999999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1370544.49</v>
      </c>
      <c r="E23" s="45">
        <f t="shared" si="4"/>
        <v>18797081.16</v>
      </c>
      <c r="F23" s="45">
        <v>8740644.8800000008</v>
      </c>
      <c r="G23" s="45">
        <v>8740644.8800000008</v>
      </c>
      <c r="H23" s="45">
        <f t="shared" si="5"/>
        <v>10056436.279999999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530457.93999999994</v>
      </c>
      <c r="E25" s="45">
        <f t="shared" si="4"/>
        <v>26152312.34</v>
      </c>
      <c r="F25" s="45">
        <v>3550084.31</v>
      </c>
      <c r="G25" s="45">
        <v>3536484.31</v>
      </c>
      <c r="H25" s="45">
        <f t="shared" si="5"/>
        <v>22602228.030000001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11478069.700000001</v>
      </c>
      <c r="E44" s="46">
        <f t="shared" si="10"/>
        <v>258394654.68999997</v>
      </c>
      <c r="F44" s="46">
        <f t="shared" si="10"/>
        <v>44206528.819999993</v>
      </c>
      <c r="G44" s="46">
        <f t="shared" si="10"/>
        <v>44083536.210000001</v>
      </c>
      <c r="H44" s="46">
        <f t="shared" si="10"/>
        <v>214188125.87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2022-05-13T17:39:14Z</dcterms:modified>
</cp:coreProperties>
</file>