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 ESTADOS E INFORMACIÓN PRESUPUESTARIA\"/>
    </mc:Choice>
  </mc:AlternateContent>
  <xr:revisionPtr revIDLastSave="0" documentId="13_ncr:1_{B780F679-1B5F-45C5-B9BC-447EA19D4AB9}" xr6:coauthVersionLast="36" xr6:coauthVersionMax="36" xr10:uidLastSave="{00000000-0000-0000-0000-000000000000}"/>
  <bookViews>
    <workbookView xWindow="0" yWindow="0" windowWidth="28800" windowHeight="12105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H56" i="1"/>
  <c r="E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H46" i="1"/>
  <c r="E46" i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H36" i="1"/>
  <c r="E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H26" i="1"/>
  <c r="E26" i="1"/>
  <c r="E25" i="1"/>
  <c r="H25" i="1" s="1"/>
  <c r="H24" i="1"/>
  <c r="E24" i="1"/>
  <c r="E23" i="1"/>
  <c r="H23" i="1" s="1"/>
  <c r="E22" i="1"/>
  <c r="H22" i="1" s="1"/>
  <c r="E21" i="1"/>
  <c r="H21" i="1" s="1"/>
  <c r="E20" i="1"/>
  <c r="H20" i="1" s="1"/>
  <c r="E19" i="1"/>
  <c r="H19" i="1" s="1"/>
  <c r="E18" i="1"/>
  <c r="E14" i="1" s="1"/>
  <c r="E13" i="1" s="1"/>
  <c r="E12" i="1" s="1"/>
  <c r="E11" i="1" s="1"/>
  <c r="E10" i="1" s="1"/>
  <c r="E9" i="1" s="1"/>
  <c r="E17" i="1"/>
  <c r="H17" i="1" s="1"/>
  <c r="H16" i="1"/>
  <c r="E16" i="1"/>
  <c r="E15" i="1"/>
  <c r="H15" i="1" s="1"/>
  <c r="G14" i="1"/>
  <c r="F14" i="1"/>
  <c r="D14" i="1"/>
  <c r="C14" i="1"/>
  <c r="G13" i="1"/>
  <c r="F13" i="1"/>
  <c r="F12" i="1" s="1"/>
  <c r="F11" i="1" s="1"/>
  <c r="F10" i="1" s="1"/>
  <c r="F9" i="1" s="1"/>
  <c r="D13" i="1"/>
  <c r="D12" i="1" s="1"/>
  <c r="D11" i="1" s="1"/>
  <c r="D10" i="1" s="1"/>
  <c r="D9" i="1" s="1"/>
  <c r="C13" i="1"/>
  <c r="C12" i="1" s="1"/>
  <c r="C11" i="1" s="1"/>
  <c r="C10" i="1" s="1"/>
  <c r="C9" i="1" s="1"/>
  <c r="G12" i="1"/>
  <c r="G11" i="1" s="1"/>
  <c r="G10" i="1" s="1"/>
  <c r="G9" i="1" s="1"/>
  <c r="H14" i="1" l="1"/>
  <c r="H13" i="1" s="1"/>
  <c r="H12" i="1" s="1"/>
  <c r="H11" i="1" s="1"/>
  <c r="H10" i="1" s="1"/>
  <c r="H9" i="1" s="1"/>
  <c r="H59" i="1"/>
  <c r="H18" i="1"/>
  <c r="E59" i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<sst xmlns="http://schemas.openxmlformats.org/spreadsheetml/2006/main" count="65" uniqueCount="65">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</sst>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5" fillId="0" borderId="13" xfId="0" applyNumberFormat="1" applyFont="1" applyBorder="1" applyAlignment="1">
      <alignment horizontal="right"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3" sqref="D13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2" t="s">
        <v>0</v>
      </c>
      <c r="C2" s="23"/>
      <c r="D2" s="23"/>
      <c r="E2" s="23"/>
      <c r="F2" s="23"/>
      <c r="G2" s="23"/>
      <c r="H2" s="24"/>
    </row>
    <row r="3" spans="2:8" x14ac:dyDescent="0.25">
      <c r="B3" s="25" t="s">
        <v>1</v>
      </c>
      <c r="C3" s="26"/>
      <c r="D3" s="26"/>
      <c r="E3" s="26"/>
      <c r="F3" s="26"/>
      <c r="G3" s="26"/>
      <c r="H3" s="27"/>
    </row>
    <row r="4" spans="2:8" x14ac:dyDescent="0.25">
      <c r="B4" s="25" t="s">
        <v>2</v>
      </c>
      <c r="C4" s="26"/>
      <c r="D4" s="26"/>
      <c r="E4" s="26"/>
      <c r="F4" s="26"/>
      <c r="G4" s="26"/>
      <c r="H4" s="27"/>
    </row>
    <row r="5" spans="2:8" ht="15.75" thickBot="1" x14ac:dyDescent="0.3">
      <c r="B5" s="28" t="s">
        <v>64</v>
      </c>
      <c r="C5" s="29"/>
      <c r="D5" s="29"/>
      <c r="E5" s="29"/>
      <c r="F5" s="29"/>
      <c r="G5" s="29"/>
      <c r="H5" s="30"/>
    </row>
    <row r="6" spans="2:8" ht="15.75" thickBot="1" x14ac:dyDescent="0.3">
      <c r="B6" s="31" t="s">
        <v>3</v>
      </c>
      <c r="C6" s="34" t="s">
        <v>4</v>
      </c>
      <c r="D6" s="35"/>
      <c r="E6" s="35"/>
      <c r="F6" s="35"/>
      <c r="G6" s="36"/>
      <c r="H6" s="37" t="s">
        <v>5</v>
      </c>
    </row>
    <row r="7" spans="2:8" ht="17.25" thickBot="1" x14ac:dyDescent="0.3">
      <c r="B7" s="32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8"/>
    </row>
    <row r="8" spans="2:8" ht="15.75" thickBot="1" x14ac:dyDescent="0.3">
      <c r="B8" s="33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246916584.99000001</v>
      </c>
      <c r="D9" s="9">
        <f t="shared" ref="D9:H13" si="0">+D10</f>
        <v>51006598.699999996</v>
      </c>
      <c r="E9" s="8">
        <f t="shared" si="0"/>
        <v>297923183.69</v>
      </c>
      <c r="F9" s="8">
        <f t="shared" si="0"/>
        <v>278080363.62000006</v>
      </c>
      <c r="G9" s="9">
        <f t="shared" si="0"/>
        <v>236000601.65000007</v>
      </c>
      <c r="H9" s="8">
        <f t="shared" si="0"/>
        <v>19842820.069999997</v>
      </c>
    </row>
    <row r="10" spans="2:8" x14ac:dyDescent="0.25">
      <c r="B10" s="10" t="s">
        <v>14</v>
      </c>
      <c r="C10" s="11">
        <f>+C11</f>
        <v>246916584.99000001</v>
      </c>
      <c r="D10" s="12">
        <f t="shared" si="0"/>
        <v>51006598.699999996</v>
      </c>
      <c r="E10" s="11">
        <f t="shared" si="0"/>
        <v>297923183.69</v>
      </c>
      <c r="F10" s="11">
        <f t="shared" si="0"/>
        <v>278080363.62000006</v>
      </c>
      <c r="G10" s="12">
        <f t="shared" si="0"/>
        <v>236000601.65000007</v>
      </c>
      <c r="H10" s="11">
        <f t="shared" si="0"/>
        <v>19842820.069999997</v>
      </c>
    </row>
    <row r="11" spans="2:8" x14ac:dyDescent="0.25">
      <c r="B11" s="10" t="s">
        <v>15</v>
      </c>
      <c r="C11" s="11">
        <f>+C12</f>
        <v>246916584.99000001</v>
      </c>
      <c r="D11" s="12">
        <f t="shared" si="0"/>
        <v>51006598.699999996</v>
      </c>
      <c r="E11" s="11">
        <f t="shared" si="0"/>
        <v>297923183.69</v>
      </c>
      <c r="F11" s="11">
        <f t="shared" si="0"/>
        <v>278080363.62000006</v>
      </c>
      <c r="G11" s="12">
        <f t="shared" si="0"/>
        <v>236000601.65000007</v>
      </c>
      <c r="H11" s="11">
        <f t="shared" si="0"/>
        <v>19842820.069999997</v>
      </c>
    </row>
    <row r="12" spans="2:8" x14ac:dyDescent="0.25">
      <c r="B12" s="13" t="s">
        <v>16</v>
      </c>
      <c r="C12" s="11">
        <f>+C13</f>
        <v>246916584.99000001</v>
      </c>
      <c r="D12" s="12">
        <f t="shared" si="0"/>
        <v>51006598.699999996</v>
      </c>
      <c r="E12" s="11">
        <f t="shared" si="0"/>
        <v>297923183.69</v>
      </c>
      <c r="F12" s="11">
        <f t="shared" si="0"/>
        <v>278080363.62000006</v>
      </c>
      <c r="G12" s="12">
        <f t="shared" si="0"/>
        <v>236000601.65000007</v>
      </c>
      <c r="H12" s="11">
        <f t="shared" si="0"/>
        <v>19842820.069999997</v>
      </c>
    </row>
    <row r="13" spans="2:8" x14ac:dyDescent="0.25">
      <c r="B13" s="10" t="s">
        <v>17</v>
      </c>
      <c r="C13" s="11">
        <f>+C14</f>
        <v>246916584.99000001</v>
      </c>
      <c r="D13" s="12">
        <f>+D14</f>
        <v>51006598.699999996</v>
      </c>
      <c r="E13" s="11">
        <f t="shared" si="0"/>
        <v>297923183.69</v>
      </c>
      <c r="F13" s="11">
        <f t="shared" si="0"/>
        <v>278080363.62000006</v>
      </c>
      <c r="G13" s="12">
        <f t="shared" si="0"/>
        <v>236000601.65000007</v>
      </c>
      <c r="H13" s="11">
        <f t="shared" si="0"/>
        <v>19842820.069999997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246916584.99000001</v>
      </c>
      <c r="D14" s="15">
        <f t="shared" si="1"/>
        <v>51006598.699999996</v>
      </c>
      <c r="E14" s="14">
        <f t="shared" si="1"/>
        <v>297923183.69</v>
      </c>
      <c r="F14" s="14">
        <f t="shared" si="1"/>
        <v>278080363.62000006</v>
      </c>
      <c r="G14" s="15">
        <f t="shared" si="1"/>
        <v>236000601.65000007</v>
      </c>
      <c r="H14" s="14">
        <f t="shared" si="1"/>
        <v>19842820.069999997</v>
      </c>
    </row>
    <row r="15" spans="2:8" x14ac:dyDescent="0.25">
      <c r="B15" s="16" t="s">
        <v>19</v>
      </c>
      <c r="C15" s="17">
        <v>7925997.2000000002</v>
      </c>
      <c r="D15" s="12">
        <v>-2031209.22</v>
      </c>
      <c r="E15" s="18">
        <f>C15+D15</f>
        <v>5894787.9800000004</v>
      </c>
      <c r="F15" s="11">
        <v>5894787.9800000004</v>
      </c>
      <c r="G15" s="12">
        <v>5894787.9800000004</v>
      </c>
      <c r="H15" s="18">
        <f>E15-F15</f>
        <v>0</v>
      </c>
    </row>
    <row r="16" spans="2:8" x14ac:dyDescent="0.25">
      <c r="B16" s="16" t="s">
        <v>20</v>
      </c>
      <c r="C16" s="17">
        <v>1688948</v>
      </c>
      <c r="D16" s="12">
        <v>5574014.3300000001</v>
      </c>
      <c r="E16" s="18">
        <f t="shared" ref="E16:E58" si="2">C16+D16</f>
        <v>7262962.3300000001</v>
      </c>
      <c r="F16" s="11">
        <v>7260154.4699999997</v>
      </c>
      <c r="G16" s="12">
        <v>7260154.4699999997</v>
      </c>
      <c r="H16" s="18">
        <f>E16-F16</f>
        <v>2807.8600000003353</v>
      </c>
    </row>
    <row r="17" spans="2:8" x14ac:dyDescent="0.25">
      <c r="B17" s="16" t="s">
        <v>21</v>
      </c>
      <c r="C17" s="17">
        <v>4947173.17</v>
      </c>
      <c r="D17" s="12">
        <v>851428.48</v>
      </c>
      <c r="E17" s="18">
        <f t="shared" si="2"/>
        <v>5798601.6500000004</v>
      </c>
      <c r="F17" s="11">
        <v>5798601.5899999999</v>
      </c>
      <c r="G17" s="12">
        <v>5798601.5899999999</v>
      </c>
      <c r="H17" s="18">
        <f>E17-F17</f>
        <v>6.0000000521540642E-2</v>
      </c>
    </row>
    <row r="18" spans="2:8" x14ac:dyDescent="0.25">
      <c r="B18" s="16" t="s">
        <v>22</v>
      </c>
      <c r="C18" s="17">
        <v>2487149.8199999998</v>
      </c>
      <c r="D18" s="12">
        <v>-508931.42</v>
      </c>
      <c r="E18" s="18">
        <f t="shared" si="2"/>
        <v>1978218.4</v>
      </c>
      <c r="F18" s="11">
        <v>1978218.4</v>
      </c>
      <c r="G18" s="12">
        <v>1978218.4</v>
      </c>
      <c r="H18" s="18">
        <f t="shared" ref="H18:H58" si="3">E18-F18</f>
        <v>0</v>
      </c>
    </row>
    <row r="19" spans="2:8" x14ac:dyDescent="0.25">
      <c r="B19" s="16" t="s">
        <v>23</v>
      </c>
      <c r="C19" s="17">
        <v>4340328.25</v>
      </c>
      <c r="D19" s="12">
        <v>960216.21</v>
      </c>
      <c r="E19" s="18">
        <f t="shared" si="2"/>
        <v>5300544.46</v>
      </c>
      <c r="F19" s="11">
        <v>5296526.21</v>
      </c>
      <c r="G19" s="12">
        <v>5296526.21</v>
      </c>
      <c r="H19" s="18">
        <f t="shared" si="3"/>
        <v>4018.25</v>
      </c>
    </row>
    <row r="20" spans="2:8" x14ac:dyDescent="0.25">
      <c r="B20" s="16" t="s">
        <v>24</v>
      </c>
      <c r="C20" s="17">
        <v>337442.5</v>
      </c>
      <c r="D20" s="12">
        <v>41480.080000000002</v>
      </c>
      <c r="E20" s="18">
        <f t="shared" si="2"/>
        <v>378922.58</v>
      </c>
      <c r="F20" s="11">
        <v>367249.3</v>
      </c>
      <c r="G20" s="12">
        <v>367249.3</v>
      </c>
      <c r="H20" s="18">
        <f t="shared" si="3"/>
        <v>11673.280000000028</v>
      </c>
    </row>
    <row r="21" spans="2:8" x14ac:dyDescent="0.25">
      <c r="B21" s="16" t="s">
        <v>25</v>
      </c>
      <c r="C21" s="17">
        <v>583255.75</v>
      </c>
      <c r="D21" s="12">
        <v>-92198.39</v>
      </c>
      <c r="E21" s="18">
        <f t="shared" si="2"/>
        <v>491057.36</v>
      </c>
      <c r="F21" s="11">
        <v>488851.32</v>
      </c>
      <c r="G21" s="12">
        <v>488851.32</v>
      </c>
      <c r="H21" s="18">
        <f t="shared" si="3"/>
        <v>2206.039999999979</v>
      </c>
    </row>
    <row r="22" spans="2:8" x14ac:dyDescent="0.25">
      <c r="B22" s="16" t="s">
        <v>26</v>
      </c>
      <c r="C22" s="17">
        <v>940965</v>
      </c>
      <c r="D22" s="12">
        <v>817374.43</v>
      </c>
      <c r="E22" s="18">
        <f t="shared" si="2"/>
        <v>1758339.4300000002</v>
      </c>
      <c r="F22" s="11">
        <v>1757765.9</v>
      </c>
      <c r="G22" s="12">
        <v>1751265.9</v>
      </c>
      <c r="H22" s="18">
        <f t="shared" si="3"/>
        <v>573.53000000026077</v>
      </c>
    </row>
    <row r="23" spans="2:8" x14ac:dyDescent="0.25">
      <c r="B23" s="16" t="s">
        <v>27</v>
      </c>
      <c r="C23" s="17">
        <v>1464311.75</v>
      </c>
      <c r="D23" s="12">
        <v>-10215.969999999999</v>
      </c>
      <c r="E23" s="18">
        <f t="shared" si="2"/>
        <v>1454095.78</v>
      </c>
      <c r="F23" s="11">
        <v>1439621.98</v>
      </c>
      <c r="G23" s="12">
        <v>1439621.98</v>
      </c>
      <c r="H23" s="18">
        <f t="shared" si="3"/>
        <v>14473.800000000047</v>
      </c>
    </row>
    <row r="24" spans="2:8" x14ac:dyDescent="0.25">
      <c r="B24" s="16" t="s">
        <v>28</v>
      </c>
      <c r="C24" s="17">
        <v>1656914.25</v>
      </c>
      <c r="D24" s="12">
        <v>974223.75</v>
      </c>
      <c r="E24" s="18">
        <f t="shared" si="2"/>
        <v>2631138</v>
      </c>
      <c r="F24" s="11">
        <v>2627241.11</v>
      </c>
      <c r="G24" s="12">
        <v>2311440.83</v>
      </c>
      <c r="H24" s="18">
        <f t="shared" si="3"/>
        <v>3896.8900000001304</v>
      </c>
    </row>
    <row r="25" spans="2:8" x14ac:dyDescent="0.25">
      <c r="B25" s="16" t="s">
        <v>29</v>
      </c>
      <c r="C25" s="17">
        <v>5884703.5</v>
      </c>
      <c r="D25" s="12">
        <v>2133978.21</v>
      </c>
      <c r="E25" s="18">
        <f t="shared" si="2"/>
        <v>8018681.71</v>
      </c>
      <c r="F25" s="11">
        <v>6441375.5599999996</v>
      </c>
      <c r="G25" s="12">
        <v>6433611.3099999996</v>
      </c>
      <c r="H25" s="18">
        <f t="shared" si="3"/>
        <v>1577306.1500000004</v>
      </c>
    </row>
    <row r="26" spans="2:8" x14ac:dyDescent="0.25">
      <c r="B26" s="16" t="s">
        <v>30</v>
      </c>
      <c r="C26" s="17">
        <v>891153.75</v>
      </c>
      <c r="D26" s="12">
        <v>380032.27</v>
      </c>
      <c r="E26" s="18">
        <f t="shared" si="2"/>
        <v>1271186.02</v>
      </c>
      <c r="F26" s="11">
        <v>1271185.97</v>
      </c>
      <c r="G26" s="12">
        <v>1271185.97</v>
      </c>
      <c r="H26" s="18">
        <f t="shared" si="3"/>
        <v>5.0000000046566129E-2</v>
      </c>
    </row>
    <row r="27" spans="2:8" x14ac:dyDescent="0.25">
      <c r="B27" s="16" t="s">
        <v>31</v>
      </c>
      <c r="C27" s="17">
        <v>332471.75</v>
      </c>
      <c r="D27" s="12">
        <v>93322.72</v>
      </c>
      <c r="E27" s="18">
        <f t="shared" si="2"/>
        <v>425794.47</v>
      </c>
      <c r="F27" s="11">
        <v>420072.65</v>
      </c>
      <c r="G27" s="12">
        <v>420072.65</v>
      </c>
      <c r="H27" s="18">
        <f t="shared" si="3"/>
        <v>5721.8199999999488</v>
      </c>
    </row>
    <row r="28" spans="2:8" x14ac:dyDescent="0.25">
      <c r="B28" s="16" t="s">
        <v>32</v>
      </c>
      <c r="C28" s="17">
        <v>25938249.530000001</v>
      </c>
      <c r="D28" s="12">
        <v>-5425970.4400000004</v>
      </c>
      <c r="E28" s="18">
        <f t="shared" si="2"/>
        <v>20512279.09</v>
      </c>
      <c r="F28" s="11">
        <v>19208706.899999999</v>
      </c>
      <c r="G28" s="12">
        <v>18882706.789999999</v>
      </c>
      <c r="H28" s="18">
        <f t="shared" si="3"/>
        <v>1303572.1900000013</v>
      </c>
    </row>
    <row r="29" spans="2:8" x14ac:dyDescent="0.25">
      <c r="B29" s="16" t="s">
        <v>33</v>
      </c>
      <c r="C29" s="17">
        <v>1923000.75</v>
      </c>
      <c r="D29" s="12">
        <v>-278916.33</v>
      </c>
      <c r="E29" s="18">
        <f t="shared" si="2"/>
        <v>1644084.42</v>
      </c>
      <c r="F29" s="11">
        <v>1644084.42</v>
      </c>
      <c r="G29" s="12">
        <v>1567762.1</v>
      </c>
      <c r="H29" s="18">
        <f t="shared" si="3"/>
        <v>0</v>
      </c>
    </row>
    <row r="30" spans="2:8" x14ac:dyDescent="0.25">
      <c r="B30" s="16" t="s">
        <v>34</v>
      </c>
      <c r="C30" s="17">
        <v>2828302.25</v>
      </c>
      <c r="D30" s="12">
        <v>1375823.47</v>
      </c>
      <c r="E30" s="18">
        <f t="shared" si="2"/>
        <v>4204125.72</v>
      </c>
      <c r="F30" s="11">
        <v>4202454.2699999996</v>
      </c>
      <c r="G30" s="12">
        <v>3720539.25</v>
      </c>
      <c r="H30" s="18">
        <f t="shared" si="3"/>
        <v>1671.4500000001863</v>
      </c>
    </row>
    <row r="31" spans="2:8" x14ac:dyDescent="0.25">
      <c r="B31" s="16" t="s">
        <v>35</v>
      </c>
      <c r="C31" s="17">
        <v>1972196.42</v>
      </c>
      <c r="D31" s="12">
        <v>-181272.84</v>
      </c>
      <c r="E31" s="18">
        <f t="shared" si="2"/>
        <v>1790923.5799999998</v>
      </c>
      <c r="F31" s="11">
        <v>1789732.37</v>
      </c>
      <c r="G31" s="12">
        <v>1789732.37</v>
      </c>
      <c r="H31" s="18">
        <f t="shared" si="3"/>
        <v>1191.2099999997299</v>
      </c>
    </row>
    <row r="32" spans="2:8" x14ac:dyDescent="0.25">
      <c r="B32" s="16" t="s">
        <v>36</v>
      </c>
      <c r="C32" s="17">
        <v>682960</v>
      </c>
      <c r="D32" s="12">
        <v>271042.92</v>
      </c>
      <c r="E32" s="18">
        <f t="shared" si="2"/>
        <v>954002.91999999993</v>
      </c>
      <c r="F32" s="11">
        <v>909971.52</v>
      </c>
      <c r="G32" s="12">
        <v>909971.52</v>
      </c>
      <c r="H32" s="18">
        <f t="shared" si="3"/>
        <v>44031.399999999907</v>
      </c>
    </row>
    <row r="33" spans="2:8" x14ac:dyDescent="0.25">
      <c r="B33" s="16" t="s">
        <v>37</v>
      </c>
      <c r="C33" s="17">
        <v>110900</v>
      </c>
      <c r="D33" s="12">
        <v>114449.72</v>
      </c>
      <c r="E33" s="18">
        <f t="shared" si="2"/>
        <v>225349.72</v>
      </c>
      <c r="F33" s="11">
        <v>225349.72</v>
      </c>
      <c r="G33" s="12">
        <v>225349.72</v>
      </c>
      <c r="H33" s="18">
        <f t="shared" si="3"/>
        <v>0</v>
      </c>
    </row>
    <row r="34" spans="2:8" x14ac:dyDescent="0.25">
      <c r="B34" s="16" t="s">
        <v>38</v>
      </c>
      <c r="C34" s="17">
        <v>55760</v>
      </c>
      <c r="D34" s="12">
        <v>67854.92</v>
      </c>
      <c r="E34" s="18">
        <f t="shared" si="2"/>
        <v>123614.92</v>
      </c>
      <c r="F34" s="11">
        <v>123614.92</v>
      </c>
      <c r="G34" s="12">
        <v>123614.92</v>
      </c>
      <c r="H34" s="18">
        <f t="shared" si="3"/>
        <v>0</v>
      </c>
    </row>
    <row r="35" spans="2:8" x14ac:dyDescent="0.25">
      <c r="B35" s="16" t="s">
        <v>39</v>
      </c>
      <c r="C35" s="17">
        <v>80000</v>
      </c>
      <c r="D35" s="12">
        <v>22495.439999999999</v>
      </c>
      <c r="E35" s="18">
        <f t="shared" si="2"/>
        <v>102495.44</v>
      </c>
      <c r="F35" s="11">
        <v>92206.65</v>
      </c>
      <c r="G35" s="12">
        <v>92206.65</v>
      </c>
      <c r="H35" s="18">
        <f t="shared" si="3"/>
        <v>10288.790000000008</v>
      </c>
    </row>
    <row r="36" spans="2:8" x14ac:dyDescent="0.25">
      <c r="B36" s="16" t="s">
        <v>40</v>
      </c>
      <c r="C36" s="17">
        <v>64350</v>
      </c>
      <c r="D36" s="12">
        <v>46133.9</v>
      </c>
      <c r="E36" s="18">
        <f t="shared" si="2"/>
        <v>110483.9</v>
      </c>
      <c r="F36" s="11">
        <v>99910.2</v>
      </c>
      <c r="G36" s="12">
        <v>99910.2</v>
      </c>
      <c r="H36" s="18">
        <f t="shared" si="3"/>
        <v>10573.699999999997</v>
      </c>
    </row>
    <row r="37" spans="2:8" x14ac:dyDescent="0.25">
      <c r="B37" s="16" t="s">
        <v>41</v>
      </c>
      <c r="C37" s="17">
        <v>198639.68</v>
      </c>
      <c r="D37" s="12">
        <v>36175.279999999999</v>
      </c>
      <c r="E37" s="18">
        <f t="shared" si="2"/>
        <v>234814.96</v>
      </c>
      <c r="F37" s="11">
        <v>231907.32</v>
      </c>
      <c r="G37" s="12">
        <v>231907.32</v>
      </c>
      <c r="H37" s="18">
        <f t="shared" si="3"/>
        <v>2907.6399999999849</v>
      </c>
    </row>
    <row r="38" spans="2:8" x14ac:dyDescent="0.25">
      <c r="B38" s="16" t="s">
        <v>42</v>
      </c>
      <c r="C38" s="17">
        <v>76820</v>
      </c>
      <c r="D38" s="12">
        <v>82706.460000000006</v>
      </c>
      <c r="E38" s="18">
        <f t="shared" si="2"/>
        <v>159526.46000000002</v>
      </c>
      <c r="F38" s="11">
        <v>155484.17000000001</v>
      </c>
      <c r="G38" s="12">
        <v>155484.17000000001</v>
      </c>
      <c r="H38" s="18">
        <f t="shared" si="3"/>
        <v>4042.2900000000081</v>
      </c>
    </row>
    <row r="39" spans="2:8" x14ac:dyDescent="0.25">
      <c r="B39" s="16" t="s">
        <v>43</v>
      </c>
      <c r="C39" s="17">
        <v>61406.14</v>
      </c>
      <c r="D39" s="12">
        <v>36022.959999999999</v>
      </c>
      <c r="E39" s="18">
        <f t="shared" si="2"/>
        <v>97429.1</v>
      </c>
      <c r="F39" s="11">
        <v>88514.78</v>
      </c>
      <c r="G39" s="12">
        <v>88514.78</v>
      </c>
      <c r="H39" s="18">
        <f t="shared" si="3"/>
        <v>8914.320000000007</v>
      </c>
    </row>
    <row r="40" spans="2:8" x14ac:dyDescent="0.25">
      <c r="B40" s="16" t="s">
        <v>44</v>
      </c>
      <c r="C40" s="17">
        <v>91500</v>
      </c>
      <c r="D40" s="12">
        <v>100982.93</v>
      </c>
      <c r="E40" s="18">
        <f t="shared" si="2"/>
        <v>192482.93</v>
      </c>
      <c r="F40" s="11">
        <v>180399.93</v>
      </c>
      <c r="G40" s="12">
        <v>180399.93</v>
      </c>
      <c r="H40" s="18">
        <f t="shared" si="3"/>
        <v>12083</v>
      </c>
    </row>
    <row r="41" spans="2:8" x14ac:dyDescent="0.25">
      <c r="B41" s="16" t="s">
        <v>45</v>
      </c>
      <c r="C41" s="17">
        <v>226420</v>
      </c>
      <c r="D41" s="12">
        <v>40454.49</v>
      </c>
      <c r="E41" s="18">
        <f t="shared" si="2"/>
        <v>266874.49</v>
      </c>
      <c r="F41" s="11">
        <v>213276.17</v>
      </c>
      <c r="G41" s="12">
        <v>201276.17</v>
      </c>
      <c r="H41" s="18">
        <f t="shared" si="3"/>
        <v>53598.319999999978</v>
      </c>
    </row>
    <row r="42" spans="2:8" x14ac:dyDescent="0.25">
      <c r="B42" s="16" t="s">
        <v>46</v>
      </c>
      <c r="C42" s="17">
        <v>1876752.42</v>
      </c>
      <c r="D42" s="12">
        <v>121501.81</v>
      </c>
      <c r="E42" s="18">
        <f t="shared" si="2"/>
        <v>1998254.23</v>
      </c>
      <c r="F42" s="11">
        <v>1998254.23</v>
      </c>
      <c r="G42" s="12">
        <v>1998254.23</v>
      </c>
      <c r="H42" s="18">
        <f t="shared" si="3"/>
        <v>0</v>
      </c>
    </row>
    <row r="43" spans="2:8" x14ac:dyDescent="0.25">
      <c r="B43" s="16" t="s">
        <v>47</v>
      </c>
      <c r="C43" s="17">
        <v>314681.58</v>
      </c>
      <c r="D43" s="12">
        <v>-36196.93</v>
      </c>
      <c r="E43" s="18">
        <f t="shared" si="2"/>
        <v>278484.65000000002</v>
      </c>
      <c r="F43" s="11">
        <v>272844.69</v>
      </c>
      <c r="G43" s="12">
        <v>272844.69</v>
      </c>
      <c r="H43" s="18">
        <f t="shared" si="3"/>
        <v>5639.960000000021</v>
      </c>
    </row>
    <row r="44" spans="2:8" x14ac:dyDescent="0.25">
      <c r="B44" s="16" t="s">
        <v>48</v>
      </c>
      <c r="C44" s="17">
        <v>1119537.5</v>
      </c>
      <c r="D44" s="12">
        <v>74588.58</v>
      </c>
      <c r="E44" s="18">
        <f t="shared" si="2"/>
        <v>1194126.08</v>
      </c>
      <c r="F44" s="11">
        <v>1193603.97</v>
      </c>
      <c r="G44" s="12">
        <v>1193603.97</v>
      </c>
      <c r="H44" s="18">
        <f t="shared" si="3"/>
        <v>522.11000000010245</v>
      </c>
    </row>
    <row r="45" spans="2:8" x14ac:dyDescent="0.25">
      <c r="B45" s="16" t="s">
        <v>49</v>
      </c>
      <c r="C45" s="17">
        <v>289353.75</v>
      </c>
      <c r="D45" s="12">
        <v>13912.55</v>
      </c>
      <c r="E45" s="18">
        <f t="shared" si="2"/>
        <v>303266.3</v>
      </c>
      <c r="F45" s="11">
        <v>295816.18</v>
      </c>
      <c r="G45" s="12">
        <v>295816.18</v>
      </c>
      <c r="H45" s="18">
        <f t="shared" si="3"/>
        <v>7450.1199999999953</v>
      </c>
    </row>
    <row r="46" spans="2:8" x14ac:dyDescent="0.25">
      <c r="B46" s="16" t="s">
        <v>50</v>
      </c>
      <c r="C46" s="17">
        <v>352086</v>
      </c>
      <c r="D46" s="12">
        <v>23363.09</v>
      </c>
      <c r="E46" s="18">
        <f t="shared" si="2"/>
        <v>375449.09</v>
      </c>
      <c r="F46" s="11">
        <v>375285.64</v>
      </c>
      <c r="G46" s="12">
        <v>375285.64</v>
      </c>
      <c r="H46" s="18">
        <f t="shared" si="3"/>
        <v>163.45000000001164</v>
      </c>
    </row>
    <row r="47" spans="2:8" x14ac:dyDescent="0.25">
      <c r="B47" s="16" t="s">
        <v>51</v>
      </c>
      <c r="C47" s="17">
        <v>14915037.75</v>
      </c>
      <c r="D47" s="12">
        <v>-10375488.779999999</v>
      </c>
      <c r="E47" s="18">
        <f t="shared" si="2"/>
        <v>4539548.9700000007</v>
      </c>
      <c r="F47" s="11">
        <v>4538031.1399999997</v>
      </c>
      <c r="G47" s="12">
        <v>4461531.1399999997</v>
      </c>
      <c r="H47" s="18">
        <f t="shared" si="3"/>
        <v>1517.8300000010058</v>
      </c>
    </row>
    <row r="48" spans="2:8" x14ac:dyDescent="0.25">
      <c r="B48" s="16" t="s">
        <v>52</v>
      </c>
      <c r="C48" s="17">
        <v>25602611.75</v>
      </c>
      <c r="D48" s="12">
        <v>9868307.4199999999</v>
      </c>
      <c r="E48" s="18">
        <f t="shared" si="2"/>
        <v>35470919.170000002</v>
      </c>
      <c r="F48" s="11">
        <v>31669228.16</v>
      </c>
      <c r="G48" s="12">
        <v>31669228.16</v>
      </c>
      <c r="H48" s="18">
        <f t="shared" si="3"/>
        <v>3801691.0100000016</v>
      </c>
    </row>
    <row r="49" spans="2:8" x14ac:dyDescent="0.25">
      <c r="B49" s="16" t="s">
        <v>53</v>
      </c>
      <c r="C49" s="17">
        <v>2092619.25</v>
      </c>
      <c r="D49" s="12">
        <v>-314690.43</v>
      </c>
      <c r="E49" s="18">
        <f t="shared" si="2"/>
        <v>1777928.82</v>
      </c>
      <c r="F49" s="11">
        <v>1777827.56</v>
      </c>
      <c r="G49" s="12">
        <v>1720152.26</v>
      </c>
      <c r="H49" s="18">
        <f t="shared" si="3"/>
        <v>101.26000000000931</v>
      </c>
    </row>
    <row r="50" spans="2:8" x14ac:dyDescent="0.25">
      <c r="B50" s="16" t="s">
        <v>54</v>
      </c>
      <c r="C50" s="17">
        <v>918931.5</v>
      </c>
      <c r="D50" s="12">
        <v>5275943.7</v>
      </c>
      <c r="E50" s="18">
        <f t="shared" si="2"/>
        <v>6194875.2000000002</v>
      </c>
      <c r="F50" s="11">
        <v>6100524.9199999999</v>
      </c>
      <c r="G50" s="12">
        <v>5718594.9199999999</v>
      </c>
      <c r="H50" s="18">
        <f t="shared" si="3"/>
        <v>94350.280000000261</v>
      </c>
    </row>
    <row r="51" spans="2:8" x14ac:dyDescent="0.25">
      <c r="B51" s="16" t="s">
        <v>55</v>
      </c>
      <c r="C51" s="17">
        <v>4907570.42</v>
      </c>
      <c r="D51" s="12">
        <v>3063948.93</v>
      </c>
      <c r="E51" s="18">
        <f t="shared" si="2"/>
        <v>7971519.3499999996</v>
      </c>
      <c r="F51" s="11">
        <v>7966870.9400000004</v>
      </c>
      <c r="G51" s="12">
        <v>7320286.9400000004</v>
      </c>
      <c r="H51" s="18">
        <f t="shared" si="3"/>
        <v>4648.4099999992177</v>
      </c>
    </row>
    <row r="52" spans="2:8" x14ac:dyDescent="0.25">
      <c r="B52" s="16" t="s">
        <v>56</v>
      </c>
      <c r="C52" s="17">
        <v>1452825</v>
      </c>
      <c r="D52" s="12">
        <v>-138647.13</v>
      </c>
      <c r="E52" s="18">
        <f t="shared" si="2"/>
        <v>1314177.8700000001</v>
      </c>
      <c r="F52" s="11">
        <v>1314177.8700000001</v>
      </c>
      <c r="G52" s="12">
        <v>1314177.8700000001</v>
      </c>
      <c r="H52" s="18">
        <f t="shared" si="3"/>
        <v>0</v>
      </c>
    </row>
    <row r="53" spans="2:8" x14ac:dyDescent="0.25">
      <c r="B53" s="16" t="s">
        <v>57</v>
      </c>
      <c r="C53" s="17">
        <v>2584009.75</v>
      </c>
      <c r="D53" s="12">
        <v>-573576.02</v>
      </c>
      <c r="E53" s="18">
        <f t="shared" si="2"/>
        <v>2010433.73</v>
      </c>
      <c r="F53" s="11">
        <v>1997754.54</v>
      </c>
      <c r="G53" s="12">
        <v>1997754.54</v>
      </c>
      <c r="H53" s="18">
        <f t="shared" si="3"/>
        <v>12679.189999999944</v>
      </c>
    </row>
    <row r="54" spans="2:8" x14ac:dyDescent="0.25">
      <c r="B54" s="16" t="s">
        <v>58</v>
      </c>
      <c r="C54" s="17">
        <v>7563200</v>
      </c>
      <c r="D54" s="12">
        <v>13671637.220000001</v>
      </c>
      <c r="E54" s="18">
        <f t="shared" si="2"/>
        <v>21234837.219999999</v>
      </c>
      <c r="F54" s="11">
        <v>9112097.6199999992</v>
      </c>
      <c r="G54" s="12">
        <v>9112097.6199999992</v>
      </c>
      <c r="H54" s="18">
        <f t="shared" si="3"/>
        <v>12122739.6</v>
      </c>
    </row>
    <row r="55" spans="2:8" x14ac:dyDescent="0.25">
      <c r="B55" s="16" t="s">
        <v>59</v>
      </c>
      <c r="C55" s="17">
        <v>100938206.08</v>
      </c>
      <c r="D55" s="12">
        <v>21328449.460000001</v>
      </c>
      <c r="E55" s="18">
        <f t="shared" si="2"/>
        <v>122266655.53999999</v>
      </c>
      <c r="F55" s="11">
        <v>122030997.87</v>
      </c>
      <c r="G55" s="12">
        <v>82383807.730000004</v>
      </c>
      <c r="H55" s="18">
        <f t="shared" si="3"/>
        <v>235657.66999998689</v>
      </c>
    </row>
    <row r="56" spans="2:8" x14ac:dyDescent="0.25">
      <c r="B56" s="16" t="s">
        <v>60</v>
      </c>
      <c r="C56" s="17">
        <v>3311737.75</v>
      </c>
      <c r="D56" s="12">
        <v>200112.86</v>
      </c>
      <c r="E56" s="18">
        <f t="shared" si="2"/>
        <v>3511850.61</v>
      </c>
      <c r="F56" s="11">
        <v>3354225.83</v>
      </c>
      <c r="G56" s="12">
        <v>3354225.83</v>
      </c>
      <c r="H56" s="18">
        <f t="shared" si="3"/>
        <v>157624.7799999998</v>
      </c>
    </row>
    <row r="57" spans="2:8" x14ac:dyDescent="0.25">
      <c r="B57" s="16" t="s">
        <v>61</v>
      </c>
      <c r="C57" s="17">
        <v>4131699.63</v>
      </c>
      <c r="D57" s="12">
        <v>1800148.28</v>
      </c>
      <c r="E57" s="18">
        <f t="shared" si="2"/>
        <v>5931847.9100000001</v>
      </c>
      <c r="F57" s="11">
        <v>5817124.7199999997</v>
      </c>
      <c r="G57" s="12">
        <v>5817124.7199999997</v>
      </c>
      <c r="H57" s="18">
        <f t="shared" si="3"/>
        <v>114723.19000000041</v>
      </c>
    </row>
    <row r="58" spans="2:8" ht="15.75" thickBot="1" x14ac:dyDescent="0.3">
      <c r="B58" s="16" t="s">
        <v>62</v>
      </c>
      <c r="C58" s="19">
        <v>6754405.4000000004</v>
      </c>
      <c r="D58" s="12">
        <v>1511785.73</v>
      </c>
      <c r="E58" s="18">
        <f t="shared" si="2"/>
        <v>8266191.1300000008</v>
      </c>
      <c r="F58" s="11">
        <v>8058431.96</v>
      </c>
      <c r="G58" s="12">
        <v>8014851.4100000001</v>
      </c>
      <c r="H58" s="18">
        <f t="shared" si="3"/>
        <v>207759.17000000086</v>
      </c>
    </row>
    <row r="59" spans="2:8" ht="15.75" thickBot="1" x14ac:dyDescent="0.3">
      <c r="B59" s="20" t="s">
        <v>63</v>
      </c>
      <c r="C59" s="21">
        <f t="shared" ref="C59:H59" si="4">C15+C16+C17+C18+C19+C20+C21+C22+C23+C24+C25+C26+C27+C28+C29+C30+C31+C32+C33+C34+C35+C36+C37+C38+C39+C40+C41+C42+C43+C44+C45+C46+C47+C48+C49+C50+C51+C52+C53+C54+C55+C56+C57+C58</f>
        <v>246916584.99000001</v>
      </c>
      <c r="D59" s="21">
        <f t="shared" si="4"/>
        <v>51006598.699999996</v>
      </c>
      <c r="E59" s="21">
        <f t="shared" si="4"/>
        <v>297923183.69</v>
      </c>
      <c r="F59" s="21">
        <f t="shared" si="4"/>
        <v>278080363.62000006</v>
      </c>
      <c r="G59" s="21">
        <f t="shared" si="4"/>
        <v>236000601.65000007</v>
      </c>
      <c r="H59" s="21">
        <f t="shared" si="4"/>
        <v>19842820.069999997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2023-01-31T16:37:45Z</dcterms:modified>
</cp:coreProperties>
</file>