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I ESTADOS E INFORMACIÓN PRESUPUESTARIA\"/>
    </mc:Choice>
  </mc:AlternateContent>
  <xr:revisionPtr revIDLastSave="0" documentId="13_ncr:1_{FCC3315D-0D33-417F-8031-B0892F7E40ED}" xr6:coauthVersionLast="36" xr6:coauthVersionMax="36" xr10:uidLastSave="{00000000-0000-0000-0000-000000000000}"/>
  <bookViews>
    <workbookView xWindow="0" yWindow="0" windowWidth="28800" windowHeight="12105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F61" i="1" s="1"/>
  <c r="I67" i="1"/>
  <c r="F67" i="1"/>
  <c r="I66" i="1"/>
  <c r="F66" i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I59" i="1" s="1"/>
  <c r="I58" i="1"/>
  <c r="I57" i="1" s="1"/>
  <c r="F58" i="1"/>
  <c r="F57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F47" i="1" s="1"/>
  <c r="I50" i="1"/>
  <c r="F50" i="1"/>
  <c r="I49" i="1"/>
  <c r="F49" i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I42" i="1"/>
  <c r="F42" i="1"/>
  <c r="I41" i="1"/>
  <c r="F41" i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I35" i="1" s="1"/>
  <c r="I34" i="1"/>
  <c r="F34" i="1"/>
  <c r="I33" i="1"/>
  <c r="F33" i="1"/>
  <c r="F32" i="1"/>
  <c r="I32" i="1" s="1"/>
  <c r="F31" i="1"/>
  <c r="I31" i="1" s="1"/>
  <c r="F30" i="1"/>
  <c r="I30" i="1" s="1"/>
  <c r="F29" i="1"/>
  <c r="I29" i="1" s="1"/>
  <c r="F28" i="1"/>
  <c r="I28" i="1" s="1"/>
  <c r="I27" i="1" s="1"/>
  <c r="H27" i="1"/>
  <c r="G27" i="1"/>
  <c r="E27" i="1"/>
  <c r="D27" i="1"/>
  <c r="D81" i="1" s="1"/>
  <c r="I26" i="1"/>
  <c r="F26" i="1"/>
  <c r="I25" i="1"/>
  <c r="F25" i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G81" i="1" s="1"/>
  <c r="E9" i="1"/>
  <c r="E81" i="1" s="1"/>
  <c r="D9" i="1"/>
  <c r="I73" i="1" l="1"/>
  <c r="I37" i="1"/>
  <c r="I68" i="1"/>
  <c r="I61" i="1" s="1"/>
  <c r="F27" i="1"/>
  <c r="F81" i="1" s="1"/>
  <c r="I51" i="1"/>
  <c r="I47" i="1" s="1"/>
  <c r="I10" i="1"/>
  <c r="I9" i="1" s="1"/>
  <c r="F37" i="1"/>
  <c r="I18" i="1"/>
  <c r="I17" i="1" s="1"/>
  <c r="F73" i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<sst xmlns="http://schemas.openxmlformats.org/spreadsheetml/2006/main" count="87" uniqueCount="87">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</sst>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F9" sqref="F9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 t="shared" ref="D9:I9" si="0">+D10+D11+D12+D13+D14+D15+D16</f>
        <v>63565854.279999994</v>
      </c>
      <c r="E9" s="6">
        <f t="shared" si="0"/>
        <v>2.1827872842550278E-11</v>
      </c>
      <c r="F9" s="5">
        <f t="shared" si="0"/>
        <v>63565854.280000001</v>
      </c>
      <c r="G9" s="5">
        <f t="shared" si="0"/>
        <v>58068833.050000004</v>
      </c>
      <c r="H9" s="5">
        <f t="shared" si="0"/>
        <v>58068833.050000004</v>
      </c>
      <c r="I9" s="5">
        <f t="shared" si="0"/>
        <v>5497021.2299999986</v>
      </c>
    </row>
    <row r="10" spans="2:9" x14ac:dyDescent="0.25">
      <c r="B10" s="7"/>
      <c r="C10" s="8" t="s">
        <v>14</v>
      </c>
      <c r="D10" s="9">
        <v>42072745.439999998</v>
      </c>
      <c r="E10" s="9">
        <v>-370121.55</v>
      </c>
      <c r="F10" s="9">
        <f>D10+E10</f>
        <v>41702623.890000001</v>
      </c>
      <c r="G10" s="9">
        <v>39624871.840000004</v>
      </c>
      <c r="H10" s="9">
        <v>39624871.840000004</v>
      </c>
      <c r="I10" s="9">
        <f>F10-G10</f>
        <v>2077752.049999997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20553711.940000001</v>
      </c>
      <c r="E12" s="9">
        <v>352801.95</v>
      </c>
      <c r="F12" s="9">
        <f t="shared" si="1"/>
        <v>20906513.890000001</v>
      </c>
      <c r="G12" s="9">
        <v>18426641.609999999</v>
      </c>
      <c r="H12" s="9">
        <v>18426641.609999999</v>
      </c>
      <c r="I12" s="9">
        <f t="shared" si="2"/>
        <v>2479872.2800000012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17319.599999999999</v>
      </c>
      <c r="F14" s="9">
        <f t="shared" si="1"/>
        <v>17319.599999999999</v>
      </c>
      <c r="G14" s="9">
        <v>17319.599999999999</v>
      </c>
      <c r="H14" s="9">
        <v>17319.599999999999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939396.9</v>
      </c>
      <c r="E15" s="9">
        <v>0</v>
      </c>
      <c r="F15" s="9">
        <f t="shared" si="1"/>
        <v>939396.9</v>
      </c>
      <c r="G15" s="9">
        <v>0</v>
      </c>
      <c r="H15" s="9">
        <v>0</v>
      </c>
      <c r="I15" s="9">
        <f t="shared" si="2"/>
        <v>939396.9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6" t="s">
        <v>21</v>
      </c>
      <c r="C17" s="17"/>
      <c r="D17" s="5">
        <f t="shared" ref="D17:I17" si="3">+D18+D19+D20+D21+D22+D23+D24+D25+D26</f>
        <v>33735345.969999999</v>
      </c>
      <c r="E17" s="10">
        <f t="shared" si="3"/>
        <v>-2572382.0699999994</v>
      </c>
      <c r="F17" s="5">
        <f t="shared" si="3"/>
        <v>31162963.899999999</v>
      </c>
      <c r="G17" s="5">
        <f t="shared" si="3"/>
        <v>29616811.559999999</v>
      </c>
      <c r="H17" s="5">
        <f t="shared" si="3"/>
        <v>29394437.75</v>
      </c>
      <c r="I17" s="5">
        <f t="shared" si="3"/>
        <v>1546152.3400000008</v>
      </c>
    </row>
    <row r="18" spans="2:9" ht="16.5" x14ac:dyDescent="0.25">
      <c r="B18" s="7"/>
      <c r="C18" s="8" t="s">
        <v>22</v>
      </c>
      <c r="D18" s="9">
        <v>3654643.8</v>
      </c>
      <c r="E18" s="9">
        <v>-27945.51</v>
      </c>
      <c r="F18" s="9">
        <f>+D18+E18</f>
        <v>3626698.29</v>
      </c>
      <c r="G18" s="9">
        <v>3617282.9</v>
      </c>
      <c r="H18" s="9">
        <v>3595182.96</v>
      </c>
      <c r="I18" s="9">
        <f>+F18-G18</f>
        <v>9415.3900000001304</v>
      </c>
    </row>
    <row r="19" spans="2:9" x14ac:dyDescent="0.25">
      <c r="B19" s="7"/>
      <c r="C19" s="8" t="s">
        <v>23</v>
      </c>
      <c r="D19" s="9">
        <v>12573210.75</v>
      </c>
      <c r="E19" s="9">
        <v>-7268155.9199999999</v>
      </c>
      <c r="F19" s="9">
        <f t="shared" ref="F19:F26" si="4">+D19+E19</f>
        <v>5305054.83</v>
      </c>
      <c r="G19" s="9">
        <v>4250916.71</v>
      </c>
      <c r="H19" s="9">
        <v>4250916.71</v>
      </c>
      <c r="I19" s="9">
        <f t="shared" ref="I19:I26" si="5">+F19-G19</f>
        <v>1054138.1200000001</v>
      </c>
    </row>
    <row r="20" spans="2:9" ht="16.5" x14ac:dyDescent="0.25">
      <c r="B20" s="7"/>
      <c r="C20" s="8" t="s">
        <v>24</v>
      </c>
      <c r="D20" s="9">
        <v>100500</v>
      </c>
      <c r="E20" s="9">
        <v>-54315.42</v>
      </c>
      <c r="F20" s="9">
        <f t="shared" si="4"/>
        <v>46184.58</v>
      </c>
      <c r="G20" s="9">
        <v>517.5</v>
      </c>
      <c r="H20" s="9">
        <v>517.5</v>
      </c>
      <c r="I20" s="9">
        <f t="shared" si="5"/>
        <v>45667.08</v>
      </c>
    </row>
    <row r="21" spans="2:9" x14ac:dyDescent="0.25">
      <c r="B21" s="7"/>
      <c r="C21" s="8" t="s">
        <v>25</v>
      </c>
      <c r="D21" s="9">
        <v>909009.43</v>
      </c>
      <c r="E21" s="9">
        <v>-255159.2</v>
      </c>
      <c r="F21" s="9">
        <f t="shared" si="4"/>
        <v>653850.23</v>
      </c>
      <c r="G21" s="9">
        <v>624306.88</v>
      </c>
      <c r="H21" s="9">
        <v>615207.82999999996</v>
      </c>
      <c r="I21" s="9">
        <f t="shared" si="5"/>
        <v>29543.349999999977</v>
      </c>
    </row>
    <row r="22" spans="2:9" x14ac:dyDescent="0.25">
      <c r="B22" s="7"/>
      <c r="C22" s="8" t="s">
        <v>26</v>
      </c>
      <c r="D22" s="9">
        <v>1132244</v>
      </c>
      <c r="E22" s="9">
        <v>-248638.16</v>
      </c>
      <c r="F22" s="9">
        <f t="shared" si="4"/>
        <v>883605.84</v>
      </c>
      <c r="G22" s="9">
        <v>575733.77</v>
      </c>
      <c r="H22" s="9">
        <v>575733.77</v>
      </c>
      <c r="I22" s="9">
        <f t="shared" si="5"/>
        <v>307872.06999999995</v>
      </c>
    </row>
    <row r="23" spans="2:9" x14ac:dyDescent="0.25">
      <c r="B23" s="7"/>
      <c r="C23" s="8" t="s">
        <v>27</v>
      </c>
      <c r="D23" s="9">
        <v>13423756.41</v>
      </c>
      <c r="E23" s="9">
        <v>2557644.1</v>
      </c>
      <c r="F23" s="9">
        <f t="shared" si="4"/>
        <v>15981400.51</v>
      </c>
      <c r="G23" s="9">
        <v>15913034.27</v>
      </c>
      <c r="H23" s="9">
        <v>15913034.27</v>
      </c>
      <c r="I23" s="9">
        <f t="shared" si="5"/>
        <v>68366.240000000224</v>
      </c>
    </row>
    <row r="24" spans="2:9" ht="16.5" x14ac:dyDescent="0.25">
      <c r="B24" s="7"/>
      <c r="C24" s="8" t="s">
        <v>28</v>
      </c>
      <c r="D24" s="9">
        <v>465296</v>
      </c>
      <c r="E24" s="9">
        <v>1486121.79</v>
      </c>
      <c r="F24" s="9">
        <f t="shared" si="4"/>
        <v>1951417.79</v>
      </c>
      <c r="G24" s="9">
        <v>1929919.4</v>
      </c>
      <c r="H24" s="9">
        <v>1793774.67</v>
      </c>
      <c r="I24" s="9">
        <f t="shared" si="5"/>
        <v>21498.39000000013</v>
      </c>
    </row>
    <row r="25" spans="2:9" x14ac:dyDescent="0.25">
      <c r="B25" s="7"/>
      <c r="C25" s="8" t="s">
        <v>29</v>
      </c>
      <c r="D25" s="9">
        <v>153650</v>
      </c>
      <c r="E25" s="9">
        <v>-93614</v>
      </c>
      <c r="F25" s="9">
        <f t="shared" si="4"/>
        <v>60036</v>
      </c>
      <c r="G25" s="9">
        <v>60036</v>
      </c>
      <c r="H25" s="9">
        <v>60036</v>
      </c>
      <c r="I25" s="9">
        <f t="shared" si="5"/>
        <v>0</v>
      </c>
    </row>
    <row r="26" spans="2:9" x14ac:dyDescent="0.25">
      <c r="B26" s="7"/>
      <c r="C26" s="8" t="s">
        <v>30</v>
      </c>
      <c r="D26" s="9">
        <v>1323035.58</v>
      </c>
      <c r="E26" s="9">
        <v>1331680.25</v>
      </c>
      <c r="F26" s="9">
        <f t="shared" si="4"/>
        <v>2654715.83</v>
      </c>
      <c r="G26" s="9">
        <v>2645064.13</v>
      </c>
      <c r="H26" s="9">
        <v>2590034.04</v>
      </c>
      <c r="I26" s="9">
        <f t="shared" si="5"/>
        <v>9651.7000000001863</v>
      </c>
    </row>
    <row r="27" spans="2:9" ht="15" customHeight="1" x14ac:dyDescent="0.25">
      <c r="B27" s="16" t="s">
        <v>31</v>
      </c>
      <c r="C27" s="17"/>
      <c r="D27" s="5">
        <f t="shared" ref="D27:I27" si="6">+D28+D29+D30+D31+D32+D33+D34+D35+D36</f>
        <v>46223244.369999997</v>
      </c>
      <c r="E27" s="10">
        <f t="shared" si="6"/>
        <v>23026789.739999998</v>
      </c>
      <c r="F27" s="5">
        <f t="shared" si="6"/>
        <v>69250034.109999999</v>
      </c>
      <c r="G27" s="5">
        <f t="shared" si="6"/>
        <v>56617790.980000004</v>
      </c>
      <c r="H27" s="5">
        <f t="shared" si="6"/>
        <v>54041457.050000004</v>
      </c>
      <c r="I27" s="5">
        <f t="shared" si="6"/>
        <v>12632243.129999995</v>
      </c>
    </row>
    <row r="28" spans="2:9" x14ac:dyDescent="0.25">
      <c r="B28" s="7"/>
      <c r="C28" s="8" t="s">
        <v>32</v>
      </c>
      <c r="D28" s="9">
        <v>11219363.6</v>
      </c>
      <c r="E28" s="9">
        <v>-2424842.7799999998</v>
      </c>
      <c r="F28" s="9">
        <f>+D28+E28</f>
        <v>8794520.8200000003</v>
      </c>
      <c r="G28" s="9">
        <v>8776375.8900000006</v>
      </c>
      <c r="H28" s="9">
        <v>8041713.5899999999</v>
      </c>
      <c r="I28" s="9">
        <f>+F28-G28</f>
        <v>18144.929999999702</v>
      </c>
    </row>
    <row r="29" spans="2:9" x14ac:dyDescent="0.25">
      <c r="B29" s="7"/>
      <c r="C29" s="8" t="s">
        <v>33</v>
      </c>
      <c r="D29" s="9">
        <v>7657455</v>
      </c>
      <c r="E29" s="9">
        <v>2859364.01</v>
      </c>
      <c r="F29" s="9">
        <f t="shared" ref="F29:F36" si="7">+D29+E29</f>
        <v>10516819.01</v>
      </c>
      <c r="G29" s="9">
        <v>10509747.960000001</v>
      </c>
      <c r="H29" s="9">
        <v>10127817.960000001</v>
      </c>
      <c r="I29" s="9">
        <f t="shared" ref="I29:I36" si="8">+F29-G29</f>
        <v>7071.0499999988824</v>
      </c>
    </row>
    <row r="30" spans="2:9" ht="16.5" x14ac:dyDescent="0.25">
      <c r="B30" s="7"/>
      <c r="C30" s="8" t="s">
        <v>34</v>
      </c>
      <c r="D30" s="9">
        <v>6017599.5</v>
      </c>
      <c r="E30" s="9">
        <v>-600772.99</v>
      </c>
      <c r="F30" s="9">
        <f t="shared" si="7"/>
        <v>5416826.5099999998</v>
      </c>
      <c r="G30" s="9">
        <v>5070922.51</v>
      </c>
      <c r="H30" s="9">
        <v>4744922.4000000004</v>
      </c>
      <c r="I30" s="9">
        <f t="shared" si="8"/>
        <v>345904</v>
      </c>
    </row>
    <row r="31" spans="2:9" x14ac:dyDescent="0.25">
      <c r="B31" s="7"/>
      <c r="C31" s="8" t="s">
        <v>35</v>
      </c>
      <c r="D31" s="9">
        <v>1226000</v>
      </c>
      <c r="E31" s="9">
        <v>401049.46</v>
      </c>
      <c r="F31" s="9">
        <f t="shared" si="7"/>
        <v>1627049.46</v>
      </c>
      <c r="G31" s="9">
        <v>1613289.07</v>
      </c>
      <c r="H31" s="9">
        <v>1131374.05</v>
      </c>
      <c r="I31" s="9">
        <f t="shared" si="8"/>
        <v>13760.389999999898</v>
      </c>
    </row>
    <row r="32" spans="2:9" ht="16.5" x14ac:dyDescent="0.25">
      <c r="B32" s="7"/>
      <c r="C32" s="8" t="s">
        <v>36</v>
      </c>
      <c r="D32" s="9">
        <v>2049014.7</v>
      </c>
      <c r="E32" s="9">
        <v>1979397.73</v>
      </c>
      <c r="F32" s="9">
        <f t="shared" si="7"/>
        <v>4028412.4299999997</v>
      </c>
      <c r="G32" s="9">
        <v>3964424.55</v>
      </c>
      <c r="H32" s="9">
        <v>3964424.55</v>
      </c>
      <c r="I32" s="9">
        <f t="shared" si="8"/>
        <v>63987.879999999888</v>
      </c>
    </row>
    <row r="33" spans="2:9" x14ac:dyDescent="0.25">
      <c r="B33" s="7"/>
      <c r="C33" s="8" t="s">
        <v>37</v>
      </c>
      <c r="D33" s="9">
        <v>4228590.43</v>
      </c>
      <c r="E33" s="9">
        <v>922379.85</v>
      </c>
      <c r="F33" s="9">
        <f t="shared" si="7"/>
        <v>5150970.2799999993</v>
      </c>
      <c r="G33" s="9">
        <v>5127640.5199999996</v>
      </c>
      <c r="H33" s="9">
        <v>5127640.5199999996</v>
      </c>
      <c r="I33" s="9">
        <f t="shared" si="8"/>
        <v>23329.759999999776</v>
      </c>
    </row>
    <row r="34" spans="2:9" x14ac:dyDescent="0.25">
      <c r="B34" s="7"/>
      <c r="C34" s="8" t="s">
        <v>38</v>
      </c>
      <c r="D34" s="9">
        <v>1155994.52</v>
      </c>
      <c r="E34" s="9">
        <v>382734.17</v>
      </c>
      <c r="F34" s="9">
        <f t="shared" si="7"/>
        <v>1538728.69</v>
      </c>
      <c r="G34" s="9">
        <v>1512809.03</v>
      </c>
      <c r="H34" s="9">
        <v>1508543.03</v>
      </c>
      <c r="I34" s="9">
        <f t="shared" si="8"/>
        <v>25919.659999999916</v>
      </c>
    </row>
    <row r="35" spans="2:9" x14ac:dyDescent="0.25">
      <c r="B35" s="7"/>
      <c r="C35" s="8" t="s">
        <v>39</v>
      </c>
      <c r="D35" s="9">
        <v>10618009.289999999</v>
      </c>
      <c r="E35" s="9">
        <v>19492899.84</v>
      </c>
      <c r="F35" s="9">
        <f t="shared" si="7"/>
        <v>30110909.129999999</v>
      </c>
      <c r="G35" s="9">
        <v>17977275.670000002</v>
      </c>
      <c r="H35" s="9">
        <v>17329715.170000002</v>
      </c>
      <c r="I35" s="9">
        <f t="shared" si="8"/>
        <v>12133633.459999997</v>
      </c>
    </row>
    <row r="36" spans="2:9" x14ac:dyDescent="0.25">
      <c r="B36" s="7"/>
      <c r="C36" s="8" t="s">
        <v>40</v>
      </c>
      <c r="D36" s="9">
        <v>2051217.33</v>
      </c>
      <c r="E36" s="9">
        <v>14580.45</v>
      </c>
      <c r="F36" s="9">
        <f t="shared" si="7"/>
        <v>2065797.78</v>
      </c>
      <c r="G36" s="9">
        <v>2065305.78</v>
      </c>
      <c r="H36" s="9">
        <v>2065305.78</v>
      </c>
      <c r="I36" s="9">
        <f t="shared" si="8"/>
        <v>492</v>
      </c>
    </row>
    <row r="37" spans="2:9" ht="15" customHeight="1" x14ac:dyDescent="0.25">
      <c r="B37" s="16" t="s">
        <v>41</v>
      </c>
      <c r="C37" s="17"/>
      <c r="D37" s="5">
        <f t="shared" ref="D37:I37" si="9">+D38+D39+D40+D41+D42+D43+D44+D45+D46</f>
        <v>9234516.9699999988</v>
      </c>
      <c r="E37" s="10">
        <f t="shared" si="9"/>
        <v>2793527.76</v>
      </c>
      <c r="F37" s="5">
        <f t="shared" si="9"/>
        <v>12028044.73</v>
      </c>
      <c r="G37" s="5">
        <f t="shared" si="9"/>
        <v>11979460.129999999</v>
      </c>
      <c r="H37" s="5">
        <f t="shared" si="9"/>
        <v>11890960.129999999</v>
      </c>
      <c r="I37" s="5">
        <f t="shared" si="9"/>
        <v>48584.599999999627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1557848.16</v>
      </c>
      <c r="E39" s="9">
        <v>-21268.16</v>
      </c>
      <c r="F39" s="9">
        <f t="shared" ref="F39:F46" si="10">+D39+E39</f>
        <v>1536580</v>
      </c>
      <c r="G39" s="9">
        <v>1536105.54</v>
      </c>
      <c r="H39" s="9">
        <v>1536105.54</v>
      </c>
      <c r="I39" s="9">
        <f t="shared" ref="I39:I46" si="11">+F39-G39</f>
        <v>474.45999999996275</v>
      </c>
    </row>
    <row r="40" spans="2:9" x14ac:dyDescent="0.25">
      <c r="B40" s="7"/>
      <c r="C40" s="8" t="s">
        <v>44</v>
      </c>
      <c r="D40" s="9">
        <v>1082118.67</v>
      </c>
      <c r="E40" s="9">
        <v>-397196.67</v>
      </c>
      <c r="F40" s="9">
        <f t="shared" si="10"/>
        <v>684922</v>
      </c>
      <c r="G40" s="9">
        <v>684922</v>
      </c>
      <c r="H40" s="9">
        <v>684922</v>
      </c>
      <c r="I40" s="9">
        <f t="shared" si="11"/>
        <v>0</v>
      </c>
    </row>
    <row r="41" spans="2:9" x14ac:dyDescent="0.25">
      <c r="B41" s="7"/>
      <c r="C41" s="8" t="s">
        <v>45</v>
      </c>
      <c r="D41" s="9">
        <v>4734550.1399999997</v>
      </c>
      <c r="E41" s="9">
        <v>3065552.59</v>
      </c>
      <c r="F41" s="9">
        <f t="shared" si="10"/>
        <v>7800102.7299999995</v>
      </c>
      <c r="G41" s="9">
        <v>7751992.5899999999</v>
      </c>
      <c r="H41" s="9">
        <v>7663492.5899999999</v>
      </c>
      <c r="I41" s="9">
        <f t="shared" si="11"/>
        <v>48110.139999999665</v>
      </c>
    </row>
    <row r="42" spans="2:9" x14ac:dyDescent="0.25">
      <c r="B42" s="7"/>
      <c r="C42" s="8" t="s">
        <v>46</v>
      </c>
      <c r="D42" s="9">
        <v>1500000</v>
      </c>
      <c r="E42" s="9">
        <v>146440</v>
      </c>
      <c r="F42" s="9">
        <f t="shared" si="10"/>
        <v>1646440</v>
      </c>
      <c r="G42" s="9">
        <v>1646440</v>
      </c>
      <c r="H42" s="9">
        <v>1646440</v>
      </c>
      <c r="I42" s="9">
        <f t="shared" si="11"/>
        <v>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360000</v>
      </c>
      <c r="H45" s="9">
        <v>360000</v>
      </c>
      <c r="I45" s="9">
        <f t="shared" si="11"/>
        <v>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6" t="s">
        <v>51</v>
      </c>
      <c r="C47" s="17"/>
      <c r="D47" s="5">
        <f t="shared" ref="D47:I47" si="12">+D48+D49+D50+D51+D52+D53+D54+D55+D56</f>
        <v>216971.29</v>
      </c>
      <c r="E47" s="10">
        <f t="shared" si="12"/>
        <v>6372917.2800000003</v>
      </c>
      <c r="F47" s="5">
        <f t="shared" si="12"/>
        <v>6589888.5699999994</v>
      </c>
      <c r="G47" s="5">
        <f t="shared" si="12"/>
        <v>6589888.5699999994</v>
      </c>
      <c r="H47" s="5">
        <f t="shared" si="12"/>
        <v>6411916.0300000003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216971.29</v>
      </c>
      <c r="E48" s="9">
        <v>1248064.7</v>
      </c>
      <c r="F48" s="9">
        <f>+D48+E48</f>
        <v>1465035.99</v>
      </c>
      <c r="G48" s="9">
        <v>1465035.99</v>
      </c>
      <c r="H48" s="9">
        <v>1465035.99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13719.99</v>
      </c>
      <c r="F50" s="9">
        <f t="shared" si="13"/>
        <v>13719.99</v>
      </c>
      <c r="G50" s="9">
        <v>13719.99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4917560.04</v>
      </c>
      <c r="F51" s="9">
        <f t="shared" si="13"/>
        <v>4917560.04</v>
      </c>
      <c r="G51" s="9">
        <v>4917560.04</v>
      </c>
      <c r="H51" s="9">
        <v>4917560.04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193572.55</v>
      </c>
      <c r="F53" s="9">
        <f t="shared" si="13"/>
        <v>193572.55</v>
      </c>
      <c r="G53" s="9">
        <v>193572.55</v>
      </c>
      <c r="H53" s="9">
        <v>29320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6" t="s">
        <v>61</v>
      </c>
      <c r="C57" s="17"/>
      <c r="D57" s="5">
        <f t="shared" ref="D57:I57" si="15">+D58+D59+D60</f>
        <v>76172499.379999995</v>
      </c>
      <c r="E57" s="10">
        <f t="shared" si="15"/>
        <v>20792526.129999999</v>
      </c>
      <c r="F57" s="5">
        <f t="shared" si="15"/>
        <v>96965025.50999999</v>
      </c>
      <c r="G57" s="5">
        <f t="shared" si="15"/>
        <v>96965025.510000005</v>
      </c>
      <c r="H57" s="5">
        <f t="shared" si="15"/>
        <v>57994024.369999997</v>
      </c>
      <c r="I57" s="5">
        <f t="shared" si="15"/>
        <v>0</v>
      </c>
    </row>
    <row r="58" spans="2:9" x14ac:dyDescent="0.25">
      <c r="B58" s="7"/>
      <c r="C58" s="8" t="s">
        <v>62</v>
      </c>
      <c r="D58" s="9">
        <v>76172499.379999995</v>
      </c>
      <c r="E58" s="9">
        <v>20792526.129999999</v>
      </c>
      <c r="F58" s="9">
        <f>+D58+E58</f>
        <v>96965025.50999999</v>
      </c>
      <c r="G58" s="9">
        <v>96965025.510000005</v>
      </c>
      <c r="H58" s="9">
        <v>57994024.369999997</v>
      </c>
      <c r="I58" s="9">
        <f>+F58-G58</f>
        <v>0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6" t="s">
        <v>73</v>
      </c>
      <c r="C69" s="17"/>
      <c r="D69" s="5">
        <f t="shared" ref="D69:I69" si="18">+D70+D71+D72</f>
        <v>3768152.73</v>
      </c>
      <c r="E69" s="10">
        <f t="shared" si="18"/>
        <v>3070729.62</v>
      </c>
      <c r="F69" s="5">
        <f t="shared" si="18"/>
        <v>6838882.3499999996</v>
      </c>
      <c r="G69" s="5">
        <f t="shared" si="18"/>
        <v>6720063.5800000001</v>
      </c>
      <c r="H69" s="5">
        <f t="shared" si="18"/>
        <v>6676483.0300000003</v>
      </c>
      <c r="I69" s="5">
        <f t="shared" si="18"/>
        <v>118818.76999999955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3768152.73</v>
      </c>
      <c r="E72" s="9">
        <v>3070729.62</v>
      </c>
      <c r="F72" s="9">
        <f>+D72+E72</f>
        <v>6838882.3499999996</v>
      </c>
      <c r="G72" s="9">
        <v>6720063.5800000001</v>
      </c>
      <c r="H72" s="9">
        <v>6676483.0300000003</v>
      </c>
      <c r="I72" s="9">
        <f>+F72-G72</f>
        <v>118818.76999999955</v>
      </c>
    </row>
    <row r="73" spans="2:9" ht="15" customHeight="1" x14ac:dyDescent="0.25">
      <c r="B73" s="16" t="s">
        <v>77</v>
      </c>
      <c r="C73" s="17"/>
      <c r="D73" s="5">
        <f t="shared" ref="D73:I73" si="19">+D74+D75+D76+D77+D78+D79+D80</f>
        <v>14000000</v>
      </c>
      <c r="E73" s="10">
        <f t="shared" si="19"/>
        <v>-2477509.7599999998</v>
      </c>
      <c r="F73" s="5">
        <f t="shared" si="19"/>
        <v>11522490.24</v>
      </c>
      <c r="G73" s="5">
        <f t="shared" si="19"/>
        <v>11522490.24</v>
      </c>
      <c r="H73" s="5">
        <f t="shared" si="19"/>
        <v>11522490.24</v>
      </c>
      <c r="I73" s="5">
        <f t="shared" si="19"/>
        <v>0</v>
      </c>
    </row>
    <row r="74" spans="2:9" x14ac:dyDescent="0.25">
      <c r="B74" s="7"/>
      <c r="C74" s="8" t="s">
        <v>78</v>
      </c>
      <c r="D74" s="9">
        <v>7500000</v>
      </c>
      <c r="E74" s="11">
        <v>53606</v>
      </c>
      <c r="F74" s="9">
        <f>+D74+E74</f>
        <v>7553606</v>
      </c>
      <c r="G74" s="9">
        <v>7553606</v>
      </c>
      <c r="H74" s="9">
        <v>7553606</v>
      </c>
      <c r="I74" s="9">
        <f t="shared" ref="I74:I80" si="20">+F74-G74</f>
        <v>0</v>
      </c>
    </row>
    <row r="75" spans="2:9" x14ac:dyDescent="0.25">
      <c r="B75" s="7"/>
      <c r="C75" s="8" t="s">
        <v>79</v>
      </c>
      <c r="D75" s="9">
        <v>6500000</v>
      </c>
      <c r="E75" s="11">
        <v>-2531115.7599999998</v>
      </c>
      <c r="F75" s="9">
        <f t="shared" ref="F75:F80" si="21">+D75+E75</f>
        <v>3968884.24</v>
      </c>
      <c r="G75" s="9">
        <v>3968884.24</v>
      </c>
      <c r="H75" s="9">
        <v>3968884.24</v>
      </c>
      <c r="I75" s="9">
        <f t="shared" si="20"/>
        <v>0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8" t="s">
        <v>85</v>
      </c>
      <c r="C81" s="19"/>
      <c r="D81" s="15">
        <f t="shared" ref="D81:I81" si="22">+D9+D17+D27+D37+D47+D57+D61+D69+D73</f>
        <v>246916584.98999998</v>
      </c>
      <c r="E81" s="15">
        <f t="shared" si="22"/>
        <v>51006598.700000003</v>
      </c>
      <c r="F81" s="15">
        <f t="shared" si="22"/>
        <v>297923183.69000006</v>
      </c>
      <c r="G81" s="15">
        <f t="shared" si="22"/>
        <v>278080363.62</v>
      </c>
      <c r="H81" s="15">
        <f t="shared" si="22"/>
        <v>236000601.65000004</v>
      </c>
      <c r="I81" s="15">
        <f t="shared" si="22"/>
        <v>19842820.069999997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2023-01-31T16:38:27Z</dcterms:modified>
</cp:coreProperties>
</file>