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NOVIEMBRE 2022\I ESTADOS E INFORMACIÓN CONTABLE\"/>
    </mc:Choice>
  </mc:AlternateContent>
  <xr:revisionPtr revIDLastSave="0" documentId="13_ncr:1_{ED0A1C64-A801-472A-ABF0-C27C1335AD8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D30" i="4"/>
  <c r="C30" i="4"/>
  <c r="H28" i="4"/>
  <c r="G28" i="4"/>
  <c r="H18" i="4"/>
  <c r="H30" i="4" s="1"/>
  <c r="H52" i="4" s="1"/>
  <c r="G18" i="4"/>
  <c r="G30" i="4" s="1"/>
  <c r="G52" i="4" s="1"/>
  <c r="D17" i="4"/>
  <c r="D32" i="4" s="1"/>
  <c r="C17" i="4"/>
  <c r="C32" i="4" s="1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<sst xmlns="http://schemas.openxmlformats.org/spreadsheetml/2006/main" count="61" uniqueCount="61">
  <si>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</si>
  <si>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</si>
  <si>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</si>
  <si>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</si>
  <si>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</si>
  <si>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</si>
  <si>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</si>
  <si>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</si>
  <si>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</si>
  <si>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</si>
  <si>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</si>
  <si>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</si>
  <si>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</si>
  <si>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</si>
  <si>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</si>
  <si>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</si>
  <si>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</si>
  <si>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</si>
  <si>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</si>
  <si>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</si>
  <si>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</si>
  <si>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</si>
  <si>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</si>
  <si>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</si>
  <si>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</si>
  <si>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</si>
  <si>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</si>
  <si>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</si>
  <si>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</si>
  <si>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</si>
  <si>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</si>
  <si>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</si>
  <si>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</si>
  <si>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</si>
  <si>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</si>
  <si>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</si>
  <si>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</si>
  <si>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</si>
  <si>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</si>
  <si>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</si>
  <si>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</si>
  <si>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</si>
  <si>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</si>
  <si>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</si>
  <si>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</si>
  <si>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</si>
  <si>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</si>
  <si>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</si>
  <si>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</si>
  <si>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</si>
  <si>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</si>
  <si>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</si>
  <si>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</si>
  <si>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</si>
  <si>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</si>
  <si>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</si>
  <si>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</si>
  <si>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</si>
  <si>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</si>
  <si>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</si>
  <si>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30 de noviembre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</si>
</sst>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D14" sqref="D14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3">
        <v>2022</v>
      </c>
      <c r="D7" s="13">
        <v>2021</v>
      </c>
      <c r="E7" s="14"/>
      <c r="F7" s="25" t="s">
        <v>2</v>
      </c>
      <c r="G7" s="13">
        <v>2022</v>
      </c>
      <c r="H7" s="15">
        <v>2021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63255749.100000001</v>
      </c>
      <c r="D9" s="19">
        <v>35575297.759999998</v>
      </c>
      <c r="E9" s="17"/>
      <c r="F9" s="23" t="s">
        <v>6</v>
      </c>
      <c r="G9" s="19">
        <v>23603063.309999999</v>
      </c>
      <c r="H9" s="8">
        <v>16558819.16</v>
      </c>
    </row>
    <row r="10" spans="2:8" ht="8.25" customHeight="1" x14ac:dyDescent="0.25">
      <c r="B10" s="22" t="s">
        <v>7</v>
      </c>
      <c r="C10" s="19">
        <v>5110115.58</v>
      </c>
      <c r="D10" s="19">
        <v>8822654.7699999996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613683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4824863.4000000004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68365864.680000007</v>
      </c>
      <c r="D17" s="19">
        <f>+D9+D10+D11+D12+D13+D14+D15</f>
        <v>44397952.530000001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29041609.710000001</v>
      </c>
      <c r="H18" s="8">
        <f>+H9+H10+H11+H12+H13+H14+H15+H16</f>
        <v>16558819.16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511051525.44999999</v>
      </c>
      <c r="D22" s="19">
        <v>453120517.74000001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39791928.369999997</v>
      </c>
      <c r="D23" s="19">
        <v>34051905.219999999</v>
      </c>
      <c r="E23" s="17"/>
      <c r="F23" s="23" t="s">
        <v>30</v>
      </c>
      <c r="G23" s="19">
        <v>34517365</v>
      </c>
      <c r="H23" s="8">
        <v>42070971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-141680956.47999999</v>
      </c>
      <c r="D25" s="19">
        <v>-141680956.47999999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34517365</v>
      </c>
      <c r="H28" s="8">
        <f>+H21+H22+H23+H24+H25+H26</f>
        <v>42070971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409162497.33999991</v>
      </c>
      <c r="D30" s="19">
        <f>+D20+D21+D22+D23+D24+D25+D26+D27+D28</f>
        <v>345491466.48000002</v>
      </c>
      <c r="E30" s="17"/>
      <c r="F30" s="18" t="s">
        <v>41</v>
      </c>
      <c r="G30" s="21">
        <f>+G18+G28</f>
        <v>63558974.710000001</v>
      </c>
      <c r="H30" s="9">
        <f>+H18+H28</f>
        <v>58629790.159999996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477528362.01999992</v>
      </c>
      <c r="D32" s="21">
        <f>+D17+D30</f>
        <v>389889419.00999999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50157697.590000004</v>
      </c>
      <c r="H34" s="9">
        <f>+H35+H36+H37</f>
        <v>50157697.590000004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50157697.590000004</v>
      </c>
      <c r="H35" s="8">
        <v>50157697.590000004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363811689.71999997</v>
      </c>
      <c r="H39" s="9">
        <f>+H40+H41+H42+H43+H44</f>
        <v>281101931.26000005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96100322.829999998</v>
      </c>
      <c r="H40" s="8">
        <v>3273142.47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267711366.88999999</v>
      </c>
      <c r="H41" s="8">
        <v>277828788.79000002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413969387.30999994</v>
      </c>
      <c r="H50" s="9">
        <f>+H34+H39</f>
        <v>331259628.85000002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477528362.01999992</v>
      </c>
      <c r="H52" s="11">
        <f>+H30+H50</f>
        <v>389889419.00999999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2020-10-29T23:18:08Z</cp:lastPrinted>
  <dcterms:created xsi:type="dcterms:W3CDTF">2020-04-14T23:33:45Z</dcterms:created>
  <dcterms:modified xsi:type="dcterms:W3CDTF">2023-01-30T16:47:37Z</dcterms:modified>
</cp:coreProperties>
</file>