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OCTUBRE 2022\I ESTADOS E INFORMACIÓN CONTABLE\"/>
    </mc:Choice>
  </mc:AlternateContent>
  <xr:revisionPtr revIDLastSave="0" documentId="13_ncr:1_{6597D816-A5EA-427D-A637-79723EA973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0" l="1"/>
  <c r="H28" i="10" s="1"/>
  <c r="H27" i="10"/>
  <c r="G27" i="10"/>
  <c r="H26" i="10"/>
  <c r="G26" i="10"/>
  <c r="H25" i="10"/>
  <c r="G25" i="10"/>
  <c r="H24" i="10"/>
  <c r="G24" i="10"/>
  <c r="G23" i="10"/>
  <c r="H23" i="10" s="1"/>
  <c r="G22" i="10"/>
  <c r="H22" i="10" s="1"/>
  <c r="G21" i="10"/>
  <c r="H21" i="10" s="1"/>
  <c r="G20" i="10"/>
  <c r="H20" i="10" s="1"/>
  <c r="H19" i="10" s="1"/>
  <c r="F19" i="10"/>
  <c r="F8" i="10" s="1"/>
  <c r="E19" i="10"/>
  <c r="E8" i="10" s="1"/>
  <c r="D19" i="10"/>
  <c r="H17" i="10"/>
  <c r="G17" i="10"/>
  <c r="G16" i="10"/>
  <c r="H16" i="10" s="1"/>
  <c r="G15" i="10"/>
  <c r="H15" i="10" s="1"/>
  <c r="G14" i="10"/>
  <c r="H14" i="10" s="1"/>
  <c r="G13" i="10"/>
  <c r="H13" i="10" s="1"/>
  <c r="H12" i="10"/>
  <c r="G12" i="10"/>
  <c r="G10" i="10" s="1"/>
  <c r="H11" i="10"/>
  <c r="G11" i="10"/>
  <c r="F10" i="10"/>
  <c r="E10" i="10"/>
  <c r="D10" i="10"/>
  <c r="D8" i="10"/>
  <c r="G8" i="10" l="1"/>
  <c r="H10" i="10"/>
  <c r="H8" i="10" s="1"/>
  <c r="G19" i="10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<sst xmlns="http://schemas.openxmlformats.org/spreadsheetml/2006/main" count="30" uniqueCount="30">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</sst>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E13" sqref="E13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389889419.00999999</v>
      </c>
      <c r="E8" s="8">
        <f>+E10+E19</f>
        <v>637758003.66000009</v>
      </c>
      <c r="F8" s="8">
        <f>+F10+F19</f>
        <v>565561081.61000001</v>
      </c>
      <c r="G8" s="8">
        <f>+G10+G19</f>
        <v>462086341.05999994</v>
      </c>
      <c r="H8" s="8">
        <f>+H10+H19</f>
        <v>72196922.049999952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44397952.529999979</v>
      </c>
      <c r="E10" s="8">
        <f>+E11+E12+E13+E14+E15+E16+E17</f>
        <v>593918509.22000003</v>
      </c>
      <c r="F10" s="8">
        <f>+F11+F12+F13+F14+F15+F16+F17</f>
        <v>552876134.98000002</v>
      </c>
      <c r="G10" s="8">
        <f>+G11+G12+G13+G14+G15+G16+G17</f>
        <v>85440326.769999951</v>
      </c>
      <c r="H10" s="8">
        <f>+H11+H12+H13+H14+H15+H16+H17</f>
        <v>41042374.239999972</v>
      </c>
    </row>
    <row r="11" spans="2:8" ht="9.75" customHeight="1" x14ac:dyDescent="0.25">
      <c r="B11" s="2"/>
      <c r="C11" s="4" t="s">
        <v>3</v>
      </c>
      <c r="D11" s="9">
        <v>35575297.759999998</v>
      </c>
      <c r="E11" s="9">
        <v>335630648.07999998</v>
      </c>
      <c r="F11" s="9">
        <v>295662516.64999998</v>
      </c>
      <c r="G11" s="9">
        <f>+D11+E11-F11</f>
        <v>75543429.189999998</v>
      </c>
      <c r="H11" s="9">
        <f>+G11-D11</f>
        <v>39968131.43</v>
      </c>
    </row>
    <row r="12" spans="2:8" ht="9.75" customHeight="1" x14ac:dyDescent="0.25">
      <c r="B12" s="2"/>
      <c r="C12" s="4" t="s">
        <v>4</v>
      </c>
      <c r="D12" s="9">
        <v>8822654.7699999809</v>
      </c>
      <c r="E12" s="9">
        <v>258287861.13999999</v>
      </c>
      <c r="F12" s="9">
        <v>257213618.33000001</v>
      </c>
      <c r="G12" s="9">
        <f t="shared" ref="G12:G17" si="0">+D12+E12-F12</f>
        <v>9896897.5799999535</v>
      </c>
      <c r="H12" s="9">
        <f t="shared" ref="H12:H17" si="1">+G12-D12</f>
        <v>1074242.8099999726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345491466.48000002</v>
      </c>
      <c r="E19" s="8">
        <f>+E20+E21+E22+E23+E24+E25+E26+E27+E28</f>
        <v>43839494.439999998</v>
      </c>
      <c r="F19" s="8">
        <f>+F20+F21+F22+F23+F24+F25+F26+F27+F28</f>
        <v>12684946.630000001</v>
      </c>
      <c r="G19" s="8">
        <f>+G20+G21+G22+G23+G24+G25+G26+G27+G28</f>
        <v>376646014.28999996</v>
      </c>
      <c r="H19" s="8">
        <f>+H20+H21+H22+H23+H24+H25+H26+H27+H28</f>
        <v>31154547.809999987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453120517.74000001</v>
      </c>
      <c r="E22" s="9">
        <v>42570231.329999998</v>
      </c>
      <c r="F22" s="9">
        <v>12684946.630000001</v>
      </c>
      <c r="G22" s="9">
        <f t="shared" si="2"/>
        <v>483005802.44</v>
      </c>
      <c r="H22" s="9">
        <f t="shared" si="3"/>
        <v>29885284.699999988</v>
      </c>
    </row>
    <row r="23" spans="2:8" ht="9.75" customHeight="1" x14ac:dyDescent="0.25">
      <c r="B23" s="2"/>
      <c r="C23" s="4" t="s">
        <v>14</v>
      </c>
      <c r="D23" s="9">
        <v>34051905.219999999</v>
      </c>
      <c r="E23" s="9">
        <v>1269263.1100000001</v>
      </c>
      <c r="F23" s="9">
        <v>0</v>
      </c>
      <c r="G23" s="9">
        <f t="shared" si="2"/>
        <v>35321168.329999998</v>
      </c>
      <c r="H23" s="9">
        <f t="shared" si="3"/>
        <v>1269263.1099999994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-141680956.47999999</v>
      </c>
      <c r="E25" s="9">
        <v>0</v>
      </c>
      <c r="F25" s="9">
        <v>0</v>
      </c>
      <c r="G25" s="9">
        <f t="shared" si="2"/>
        <v>-141680956.47999999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2022-11-25T17:41:00Z</dcterms:modified>
</cp:coreProperties>
</file>