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I ESTADOS E INFORMACIÓN PRESUPUESTARIA\"/>
    </mc:Choice>
  </mc:AlternateContent>
  <xr:revisionPtr revIDLastSave="0" documentId="13_ncr:1_{5895800C-DB70-4C29-9B94-A2D0CDCCB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J18" i="11" s="1"/>
  <c r="G21" i="11"/>
  <c r="J20" i="11"/>
  <c r="G20" i="11"/>
  <c r="J19" i="11"/>
  <c r="G19" i="11"/>
  <c r="I18" i="11"/>
  <c r="H18" i="11"/>
  <c r="H26" i="11" s="1"/>
  <c r="G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J8" i="11" s="1"/>
  <c r="J26" i="11" s="1"/>
  <c r="G10" i="11"/>
  <c r="J9" i="11"/>
  <c r="G9" i="11"/>
  <c r="I8" i="11"/>
  <c r="I26" i="11" s="1"/>
  <c r="H8" i="11"/>
  <c r="G8" i="11"/>
  <c r="G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<sst xmlns="http://schemas.openxmlformats.org/spreadsheetml/2006/main" count="56" uniqueCount="28">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</sst>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11" sqref="E1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4" t="s">
        <v>26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4" spans="2:10" ht="15.75" thickBot="1" x14ac:dyDescent="0.3">
      <c r="B4" s="40" t="s">
        <v>27</v>
      </c>
      <c r="C4" s="41"/>
      <c r="D4" s="41"/>
      <c r="E4" s="41"/>
      <c r="F4" s="41"/>
      <c r="G4" s="41"/>
      <c r="H4" s="41"/>
      <c r="I4" s="41"/>
      <c r="J4" s="42"/>
    </row>
    <row r="5" spans="2:10" ht="15.75" customHeight="1" thickBot="1" x14ac:dyDescent="0.3">
      <c r="B5" s="43" t="s">
        <v>10</v>
      </c>
      <c r="C5" s="44"/>
      <c r="D5" s="45"/>
      <c r="E5" s="52" t="s">
        <v>11</v>
      </c>
      <c r="F5" s="53"/>
      <c r="G5" s="53"/>
      <c r="H5" s="53"/>
      <c r="I5" s="54"/>
      <c r="J5" s="55" t="s">
        <v>12</v>
      </c>
    </row>
    <row r="6" spans="2:10" ht="17.25" thickBot="1" x14ac:dyDescent="0.3">
      <c r="B6" s="46"/>
      <c r="C6" s="47"/>
      <c r="D6" s="48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6"/>
    </row>
    <row r="7" spans="2:10" ht="15.75" thickBot="1" x14ac:dyDescent="0.3">
      <c r="B7" s="49"/>
      <c r="C7" s="50"/>
      <c r="D7" s="51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59" t="s">
        <v>20</v>
      </c>
      <c r="C8" s="60"/>
      <c r="D8" s="60"/>
      <c r="E8" s="26">
        <f t="shared" ref="E8:J8" si="0">+E9+E10+E11+E12+E13+E14+E15+E16</f>
        <v>246916584.99000001</v>
      </c>
      <c r="F8" s="26">
        <f t="shared" si="0"/>
        <v>5534771.0499999998</v>
      </c>
      <c r="G8" s="26">
        <f t="shared" si="0"/>
        <v>252451356.04000002</v>
      </c>
      <c r="H8" s="26">
        <f t="shared" si="0"/>
        <v>217851935.25</v>
      </c>
      <c r="I8" s="28">
        <f t="shared" si="0"/>
        <v>217851935.25</v>
      </c>
      <c r="J8" s="26">
        <f t="shared" si="0"/>
        <v>-29064649.740000002</v>
      </c>
    </row>
    <row r="9" spans="2:10" x14ac:dyDescent="0.25">
      <c r="B9" s="7"/>
      <c r="C9" s="57" t="s">
        <v>0</v>
      </c>
      <c r="D9" s="58"/>
      <c r="E9" s="15">
        <v>7455539.3099999996</v>
      </c>
      <c r="F9" s="15">
        <v>539950</v>
      </c>
      <c r="G9" s="15">
        <f>+E9+F9</f>
        <v>7995489.3099999996</v>
      </c>
      <c r="H9" s="15">
        <v>6639318</v>
      </c>
      <c r="I9" s="15">
        <v>6639318</v>
      </c>
      <c r="J9" s="15">
        <f>+I9-E9</f>
        <v>-816221.30999999959</v>
      </c>
    </row>
    <row r="10" spans="2:10" x14ac:dyDescent="0.25">
      <c r="B10" s="7"/>
      <c r="C10" s="61" t="s">
        <v>1</v>
      </c>
      <c r="D10" s="62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57" t="s">
        <v>8</v>
      </c>
      <c r="D11" s="58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57" t="s">
        <v>2</v>
      </c>
      <c r="D12" s="58"/>
      <c r="E12" s="15">
        <v>13870004.99</v>
      </c>
      <c r="F12" s="15">
        <v>4309250</v>
      </c>
      <c r="G12" s="15">
        <f t="shared" si="1"/>
        <v>18179254.990000002</v>
      </c>
      <c r="H12" s="15">
        <v>12986071.07</v>
      </c>
      <c r="I12" s="15">
        <v>12986071.07</v>
      </c>
      <c r="J12" s="15">
        <f t="shared" si="2"/>
        <v>-883933.91999999993</v>
      </c>
    </row>
    <row r="13" spans="2:10" x14ac:dyDescent="0.25">
      <c r="B13" s="7"/>
      <c r="C13" s="61" t="s">
        <v>3</v>
      </c>
      <c r="D13" s="62"/>
      <c r="E13" s="15">
        <v>1020263.61</v>
      </c>
      <c r="F13" s="15">
        <v>250023.69</v>
      </c>
      <c r="G13" s="15">
        <f t="shared" si="1"/>
        <v>1270287.3</v>
      </c>
      <c r="H13" s="15">
        <v>1048699.43</v>
      </c>
      <c r="I13" s="15">
        <v>1048699.43</v>
      </c>
      <c r="J13" s="15">
        <f t="shared" si="2"/>
        <v>28435.819999999949</v>
      </c>
    </row>
    <row r="14" spans="2:10" x14ac:dyDescent="0.25">
      <c r="B14" s="7"/>
      <c r="C14" s="61" t="s">
        <v>4</v>
      </c>
      <c r="D14" s="62"/>
      <c r="E14" s="15">
        <v>256077.03</v>
      </c>
      <c r="F14" s="15">
        <v>293550.26</v>
      </c>
      <c r="G14" s="15">
        <f t="shared" si="1"/>
        <v>549627.29</v>
      </c>
      <c r="H14" s="15">
        <v>522439.26</v>
      </c>
      <c r="I14" s="15">
        <v>522439.26</v>
      </c>
      <c r="J14" s="15">
        <f t="shared" si="2"/>
        <v>266362.23</v>
      </c>
    </row>
    <row r="15" spans="2:10" ht="15" customHeight="1" x14ac:dyDescent="0.25">
      <c r="B15" s="7"/>
      <c r="C15" s="57" t="s">
        <v>5</v>
      </c>
      <c r="D15" s="58"/>
      <c r="E15" s="15">
        <v>224314700.05000001</v>
      </c>
      <c r="F15" s="15">
        <v>141997.1</v>
      </c>
      <c r="G15" s="15">
        <f t="shared" si="1"/>
        <v>224456697.15000001</v>
      </c>
      <c r="H15" s="15">
        <v>196655407.49000001</v>
      </c>
      <c r="I15" s="15">
        <v>196655407.49000001</v>
      </c>
      <c r="J15" s="15">
        <f t="shared" si="2"/>
        <v>-27659292.560000002</v>
      </c>
    </row>
    <row r="16" spans="2:10" ht="15" customHeight="1" x14ac:dyDescent="0.25">
      <c r="B16" s="7"/>
      <c r="C16" s="63" t="s">
        <v>6</v>
      </c>
      <c r="D16" s="64"/>
      <c r="E16" s="15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67" t="s">
        <v>21</v>
      </c>
      <c r="C18" s="68"/>
      <c r="D18" s="68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57" t="s">
        <v>1</v>
      </c>
      <c r="D19" s="58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7" t="s">
        <v>22</v>
      </c>
      <c r="D21" s="58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7" t="s">
        <v>6</v>
      </c>
      <c r="D22" s="58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83" t="s">
        <v>23</v>
      </c>
      <c r="C24" s="84"/>
      <c r="D24" s="84"/>
      <c r="E24" s="14">
        <f t="shared" ref="E24:J24" si="4">+E25</f>
        <v>0</v>
      </c>
      <c r="F24" s="14">
        <f t="shared" si="4"/>
        <v>23838435.039999999</v>
      </c>
      <c r="G24" s="14">
        <f>+G25</f>
        <v>23838435.039999999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5" t="s">
        <v>23</v>
      </c>
      <c r="D25" s="85"/>
      <c r="E25" s="18">
        <v>0</v>
      </c>
      <c r="F25" s="18">
        <v>23838435.039999999</v>
      </c>
      <c r="G25" s="18">
        <f>+E25+F25</f>
        <v>23838435.039999999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6" t="s">
        <v>7</v>
      </c>
      <c r="C26" s="87"/>
      <c r="D26" s="87"/>
      <c r="E26" s="23">
        <f>+E8+E18+E24</f>
        <v>246916584.99000001</v>
      </c>
      <c r="F26" s="23">
        <f>+F8+F18+F24</f>
        <v>29373206.09</v>
      </c>
      <c r="G26" s="23">
        <f>+G8+G18+G24</f>
        <v>276289791.08000004</v>
      </c>
      <c r="H26" s="23">
        <f>+H8+H18+H24</f>
        <v>217851935.25</v>
      </c>
      <c r="I26" s="23">
        <f>+I8+I18+I24</f>
        <v>217851935.25</v>
      </c>
      <c r="J26" s="88">
        <f>+J8</f>
        <v>-29064649.740000002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0" t="s">
        <v>24</v>
      </c>
      <c r="I27" s="91"/>
      <c r="J27" s="89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2" t="s">
        <v>26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5">
      <c r="B35" s="95" t="s">
        <v>9</v>
      </c>
      <c r="C35" s="96"/>
      <c r="D35" s="96"/>
      <c r="E35" s="96"/>
      <c r="F35" s="96"/>
      <c r="G35" s="96"/>
      <c r="H35" s="96"/>
      <c r="I35" s="96"/>
      <c r="J35" s="97"/>
    </row>
    <row r="36" spans="2:10" ht="15.75" thickBot="1" x14ac:dyDescent="0.3">
      <c r="B36" s="40" t="s">
        <v>27</v>
      </c>
      <c r="C36" s="41"/>
      <c r="D36" s="41"/>
      <c r="E36" s="41"/>
      <c r="F36" s="41"/>
      <c r="G36" s="41"/>
      <c r="H36" s="41"/>
      <c r="I36" s="41"/>
      <c r="J36" s="42"/>
    </row>
    <row r="37" spans="2:10" ht="15.75" customHeight="1" thickBot="1" x14ac:dyDescent="0.3">
      <c r="B37" s="69" t="s">
        <v>25</v>
      </c>
      <c r="C37" s="70"/>
      <c r="D37" s="71"/>
      <c r="E37" s="78" t="s">
        <v>11</v>
      </c>
      <c r="F37" s="79"/>
      <c r="G37" s="79"/>
      <c r="H37" s="79"/>
      <c r="I37" s="80"/>
      <c r="J37" s="81" t="s">
        <v>12</v>
      </c>
    </row>
    <row r="38" spans="2:10" ht="17.25" thickBot="1" x14ac:dyDescent="0.3">
      <c r="B38" s="72"/>
      <c r="C38" s="73"/>
      <c r="D38" s="7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2"/>
    </row>
    <row r="39" spans="2:10" ht="15.75" thickBot="1" x14ac:dyDescent="0.3">
      <c r="B39" s="75"/>
      <c r="C39" s="76"/>
      <c r="D39" s="7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2" t="s">
        <v>0</v>
      </c>
      <c r="C40" s="103"/>
      <c r="D40" s="103"/>
      <c r="E40" s="30">
        <v>7455539.3099999996</v>
      </c>
      <c r="F40" s="15">
        <v>539950</v>
      </c>
      <c r="G40" s="16">
        <f>+E40+F40</f>
        <v>7995489.3099999996</v>
      </c>
      <c r="H40" s="15">
        <v>6639318</v>
      </c>
      <c r="I40" s="15">
        <v>6639318</v>
      </c>
      <c r="J40" s="16">
        <f t="shared" ref="J40:J48" si="5">+I40-E40</f>
        <v>-816221.30999999959</v>
      </c>
    </row>
    <row r="41" spans="2:10" ht="15" customHeight="1" x14ac:dyDescent="0.25">
      <c r="B41" s="104" t="s">
        <v>1</v>
      </c>
      <c r="C41" s="105"/>
      <c r="D41" s="105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4" t="s">
        <v>8</v>
      </c>
      <c r="C42" s="105"/>
      <c r="D42" s="105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4" t="s">
        <v>2</v>
      </c>
      <c r="C43" s="105"/>
      <c r="D43" s="105"/>
      <c r="E43" s="15">
        <v>13870004.99</v>
      </c>
      <c r="F43" s="15">
        <v>4309250</v>
      </c>
      <c r="G43" s="16">
        <f t="shared" si="6"/>
        <v>18179254.990000002</v>
      </c>
      <c r="H43" s="15">
        <v>12986071.07</v>
      </c>
      <c r="I43" s="15">
        <v>12986071.07</v>
      </c>
      <c r="J43" s="16">
        <f t="shared" si="5"/>
        <v>-883933.91999999993</v>
      </c>
    </row>
    <row r="44" spans="2:10" ht="15" customHeight="1" x14ac:dyDescent="0.25">
      <c r="B44" s="104" t="s">
        <v>3</v>
      </c>
      <c r="C44" s="105"/>
      <c r="D44" s="105"/>
      <c r="E44" s="15">
        <v>1020263.61</v>
      </c>
      <c r="F44" s="15">
        <v>250023.69</v>
      </c>
      <c r="G44" s="16">
        <f t="shared" si="6"/>
        <v>1270287.3</v>
      </c>
      <c r="H44" s="15">
        <v>1048699.43</v>
      </c>
      <c r="I44" s="15">
        <v>1048699.43</v>
      </c>
      <c r="J44" s="16">
        <f t="shared" si="5"/>
        <v>28435.819999999949</v>
      </c>
    </row>
    <row r="45" spans="2:10" ht="15" customHeight="1" x14ac:dyDescent="0.25">
      <c r="B45" s="104" t="s">
        <v>4</v>
      </c>
      <c r="C45" s="105"/>
      <c r="D45" s="105"/>
      <c r="E45" s="15">
        <v>256077.03</v>
      </c>
      <c r="F45" s="15">
        <v>293550.26</v>
      </c>
      <c r="G45" s="16">
        <f t="shared" si="6"/>
        <v>549627.29</v>
      </c>
      <c r="H45" s="15">
        <v>522439.26</v>
      </c>
      <c r="I45" s="15">
        <v>522439.26</v>
      </c>
      <c r="J45" s="16">
        <f t="shared" si="5"/>
        <v>266362.23</v>
      </c>
    </row>
    <row r="46" spans="2:10" ht="15" customHeight="1" x14ac:dyDescent="0.25">
      <c r="B46" s="104" t="s">
        <v>22</v>
      </c>
      <c r="C46" s="105"/>
      <c r="D46" s="105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4" t="s">
        <v>5</v>
      </c>
      <c r="C47" s="105"/>
      <c r="D47" s="105"/>
      <c r="E47" s="15">
        <v>224314700.05000001</v>
      </c>
      <c r="F47" s="15">
        <v>141997.1</v>
      </c>
      <c r="G47" s="16">
        <f t="shared" si="6"/>
        <v>224456697.15000001</v>
      </c>
      <c r="H47" s="15">
        <v>196655407.49000001</v>
      </c>
      <c r="I47" s="15">
        <v>196655407.49000001</v>
      </c>
      <c r="J47" s="16">
        <f t="shared" si="5"/>
        <v>-27659292.560000002</v>
      </c>
    </row>
    <row r="48" spans="2:10" ht="15" customHeight="1" x14ac:dyDescent="0.25">
      <c r="B48" s="106" t="s">
        <v>6</v>
      </c>
      <c r="C48" s="107"/>
      <c r="D48" s="107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8" t="s">
        <v>23</v>
      </c>
      <c r="C49" s="109"/>
      <c r="D49" s="109"/>
      <c r="E49" s="18">
        <v>0</v>
      </c>
      <c r="F49" s="18">
        <v>23838435.039999999</v>
      </c>
      <c r="G49" s="16">
        <f t="shared" si="6"/>
        <v>23838435.039999999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0" t="s">
        <v>7</v>
      </c>
      <c r="C50" s="111"/>
      <c r="D50" s="112"/>
      <c r="E50" s="20">
        <f>+E40+E41+E42+E43+E44+E45+E46+E47+E48+E49</f>
        <v>246916584.99000001</v>
      </c>
      <c r="F50" s="20">
        <f>+F40+F41+F42+F43+F44+F45+F46+F47+F48+F49</f>
        <v>29373206.09</v>
      </c>
      <c r="G50" s="20">
        <f>+G40+G41+G42+G43+G44+G45+G46+G47+G48+G49</f>
        <v>276289791.08000004</v>
      </c>
      <c r="H50" s="20">
        <f>+H40+H41+H42+H43+H44+H45+H46+H47+H48+H49</f>
        <v>217851935.25</v>
      </c>
      <c r="I50" s="20">
        <f>+I40+I41+I42+I43+I44+I45+I46+I47+I48+I49</f>
        <v>217851935.25</v>
      </c>
      <c r="J50" s="98">
        <f>SUM(J40:J49)</f>
        <v>-29064649.740000002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0" t="s">
        <v>24</v>
      </c>
      <c r="I51" s="101"/>
      <c r="J51" s="99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2022-11-25T17:42:40Z</dcterms:modified>
</cp:coreProperties>
</file>