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2DO. TRIMESTRE\ESTADOS FINANCIEROS ABRIL 2022\I ESTADOS E INFORMACIÓN CONTABLE\"/>
    </mc:Choice>
  </mc:AlternateContent>
  <xr:revisionPtr revIDLastSave="0" documentId="13_ncr:1_{4F1D08A3-289F-4474-9B58-08779DE949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G19" i="10" s="1"/>
  <c r="G20" i="10"/>
  <c r="H20" i="10" s="1"/>
  <c r="F19" i="10"/>
  <c r="E19" i="10"/>
  <c r="E8" i="10" s="1"/>
  <c r="D19" i="10"/>
  <c r="D8" i="10" s="1"/>
  <c r="H17" i="10"/>
  <c r="G17" i="10"/>
  <c r="G16" i="10"/>
  <c r="G10" i="10" s="1"/>
  <c r="G8" i="10" s="1"/>
  <c r="H15" i="10"/>
  <c r="G15" i="10"/>
  <c r="G14" i="10"/>
  <c r="H14" i="10" s="1"/>
  <c r="G13" i="10"/>
  <c r="H13" i="10" s="1"/>
  <c r="G12" i="10"/>
  <c r="H12" i="10" s="1"/>
  <c r="H11" i="10"/>
  <c r="G11" i="10"/>
  <c r="F10" i="10"/>
  <c r="F8" i="10" s="1"/>
  <c r="E10" i="10"/>
  <c r="D10" i="10"/>
  <c r="H21" i="10" l="1"/>
  <c r="H19" i="10" s="1"/>
  <c r="H16" i="10"/>
  <c r="H10" i="10" s="1"/>
  <c r="H8" i="10" s="1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<sst xmlns="http://schemas.openxmlformats.org/spreadsheetml/2006/main" count="30" uniqueCount="30">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</sst>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E12" sqref="E12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389889419.00999999</v>
      </c>
      <c r="E8" s="8">
        <f>+E10+E19</f>
        <v>236224449.02000001</v>
      </c>
      <c r="F8" s="8">
        <f>+F10+F19</f>
        <v>227925167.31999999</v>
      </c>
      <c r="G8" s="8">
        <f>+G10+G19</f>
        <v>398188700.70999998</v>
      </c>
      <c r="H8" s="8">
        <f>+H10+H19</f>
        <v>8299281.7000000253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44397952.529999979</v>
      </c>
      <c r="E10" s="8">
        <f>+E11+E12+E13+E14+E15+E16+E17</f>
        <v>233173433.09</v>
      </c>
      <c r="F10" s="8">
        <f>+F11+F12+F13+F14+F15+F16+F17</f>
        <v>227925167.31999999</v>
      </c>
      <c r="G10" s="8">
        <f>+G11+G12+G13+G14+G15+G16+G17</f>
        <v>49646218.299999997</v>
      </c>
      <c r="H10" s="8">
        <f>+H11+H12+H13+H14+H15+H16+H17</f>
        <v>5248265.7700000182</v>
      </c>
    </row>
    <row r="11" spans="2:8" ht="9.75" customHeight="1" x14ac:dyDescent="0.25">
      <c r="B11" s="2"/>
      <c r="C11" s="4" t="s">
        <v>3</v>
      </c>
      <c r="D11" s="9">
        <v>35575297.759999998</v>
      </c>
      <c r="E11" s="9">
        <v>133367161.54000001</v>
      </c>
      <c r="F11" s="9">
        <v>127479740.77</v>
      </c>
      <c r="G11" s="9">
        <f>+D11+E11-F11</f>
        <v>41462718.530000016</v>
      </c>
      <c r="H11" s="9">
        <f>+G11-D11</f>
        <v>5887420.7700000182</v>
      </c>
    </row>
    <row r="12" spans="2:8" ht="9.75" customHeight="1" x14ac:dyDescent="0.25">
      <c r="B12" s="2"/>
      <c r="C12" s="4" t="s">
        <v>4</v>
      </c>
      <c r="D12" s="9">
        <v>8822654.7699999809</v>
      </c>
      <c r="E12" s="9">
        <v>99806271.549999997</v>
      </c>
      <c r="F12" s="9">
        <v>100445426.55</v>
      </c>
      <c r="G12" s="9">
        <f t="shared" ref="G12:G17" si="0">+D12+E12-F12</f>
        <v>8183499.7699999809</v>
      </c>
      <c r="H12" s="9">
        <f t="shared" ref="H12:H17" si="1">+G12-D12</f>
        <v>-639155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345491466.48000002</v>
      </c>
      <c r="E19" s="8">
        <f>+E20+E21+E22+E23+E24+E25+E26+E27+E28</f>
        <v>3051015.93</v>
      </c>
      <c r="F19" s="8">
        <f>+F20+F21+F22+F23+F24+F25+F26+F27+F28</f>
        <v>0</v>
      </c>
      <c r="G19" s="8">
        <f>+G20+G21+G22+G23+G24+G25+G26+G27+G28</f>
        <v>348542482.40999997</v>
      </c>
      <c r="H19" s="8">
        <f>+H20+H21+H22+H23+H24+H25+H26+H27+H28</f>
        <v>3051015.9300000072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453120517.74000001</v>
      </c>
      <c r="E22" s="9">
        <v>2485362.9300000002</v>
      </c>
      <c r="F22" s="9">
        <v>0</v>
      </c>
      <c r="G22" s="9">
        <f t="shared" si="2"/>
        <v>455605880.67000002</v>
      </c>
      <c r="H22" s="9">
        <f t="shared" si="3"/>
        <v>2485362.9300000072</v>
      </c>
    </row>
    <row r="23" spans="2:8" ht="9.75" customHeight="1" x14ac:dyDescent="0.25">
      <c r="B23" s="2"/>
      <c r="C23" s="4" t="s">
        <v>14</v>
      </c>
      <c r="D23" s="9">
        <v>34051905.219999999</v>
      </c>
      <c r="E23" s="9">
        <v>565653</v>
      </c>
      <c r="F23" s="9">
        <v>0</v>
      </c>
      <c r="G23" s="9">
        <f t="shared" si="2"/>
        <v>34617558.219999999</v>
      </c>
      <c r="H23" s="9">
        <f t="shared" si="3"/>
        <v>565653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-141680956.47999999</v>
      </c>
      <c r="E25" s="9">
        <v>0</v>
      </c>
      <c r="F25" s="9">
        <v>0</v>
      </c>
      <c r="G25" s="9">
        <f t="shared" si="2"/>
        <v>-141680956.47999999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2020-10-30T16:14:03Z</cp:lastPrinted>
  <dcterms:created xsi:type="dcterms:W3CDTF">2020-04-14T23:33:45Z</dcterms:created>
  <dcterms:modified xsi:type="dcterms:W3CDTF">2022-08-02T18:23:26Z</dcterms:modified>
</cp:coreProperties>
</file>