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b) Estado Analítico del Ejercicio del Presupuesto de Egresos\"/>
    </mc:Choice>
  </mc:AlternateContent>
  <xr:revisionPtr revIDLastSave="0" documentId="13_ncr:1_{AF4BADEE-4A4C-47B1-A967-26CB588BB2F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H41" i="15"/>
  <c r="E41" i="15"/>
  <c r="H40" i="15"/>
  <c r="E40" i="15"/>
  <c r="E39" i="15" s="1"/>
  <c r="G39" i="15"/>
  <c r="F39" i="15"/>
  <c r="D39" i="15"/>
  <c r="C39" i="15"/>
  <c r="E37" i="15"/>
  <c r="H37" i="15" s="1"/>
  <c r="H36" i="15"/>
  <c r="E36" i="15"/>
  <c r="H35" i="15"/>
  <c r="E35" i="15"/>
  <c r="H34" i="15"/>
  <c r="E34" i="15"/>
  <c r="H33" i="15"/>
  <c r="E33" i="15"/>
  <c r="E32" i="15"/>
  <c r="H32" i="15" s="1"/>
  <c r="E31" i="15"/>
  <c r="H31" i="15" s="1"/>
  <c r="H30" i="15"/>
  <c r="E30" i="15"/>
  <c r="H29" i="15"/>
  <c r="H28" i="15" s="1"/>
  <c r="E29" i="15"/>
  <c r="E28" i="15" s="1"/>
  <c r="G28" i="15"/>
  <c r="F28" i="15"/>
  <c r="D28" i="15"/>
  <c r="C28" i="15"/>
  <c r="E26" i="15"/>
  <c r="H26" i="15" s="1"/>
  <c r="E25" i="15"/>
  <c r="H25" i="15" s="1"/>
  <c r="H24" i="15"/>
  <c r="E24" i="15"/>
  <c r="H23" i="15"/>
  <c r="E23" i="15"/>
  <c r="H22" i="15"/>
  <c r="E22" i="15"/>
  <c r="E21" i="15"/>
  <c r="H21" i="15" s="1"/>
  <c r="E20" i="15"/>
  <c r="E19" i="15" s="1"/>
  <c r="G19" i="15"/>
  <c r="F19" i="15"/>
  <c r="D19" i="15"/>
  <c r="C19" i="15"/>
  <c r="H17" i="15"/>
  <c r="E17" i="15"/>
  <c r="E16" i="15"/>
  <c r="H16" i="15" s="1"/>
  <c r="E15" i="15"/>
  <c r="H15" i="15" s="1"/>
  <c r="E14" i="15"/>
  <c r="H14" i="15" s="1"/>
  <c r="H13" i="15"/>
  <c r="E13" i="15"/>
  <c r="H12" i="15"/>
  <c r="E12" i="15"/>
  <c r="H11" i="15"/>
  <c r="E11" i="15"/>
  <c r="E10" i="15"/>
  <c r="H10" i="15" s="1"/>
  <c r="G9" i="15"/>
  <c r="G44" i="15" s="1"/>
  <c r="F9" i="15"/>
  <c r="F44" i="15" s="1"/>
  <c r="E9" i="15"/>
  <c r="D9" i="15"/>
  <c r="D44" i="15" s="1"/>
  <c r="C9" i="15"/>
  <c r="C44" i="15" s="1"/>
  <c r="H9" i="15" l="1"/>
  <c r="H44" i="15" s="1"/>
  <c r="E44" i="15"/>
  <c r="H39" i="15"/>
  <c r="H20" i="15"/>
  <c r="H19" i="15" s="1"/>
  <c r="G28" i="4"/>
  <c r="G39" i="4" l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<sst xmlns="http://schemas.openxmlformats.org/spreadsheetml/2006/main" count="167" uniqueCount="164">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</sst>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54" zoomScaleNormal="154" workbookViewId="0">
      <selection activeCell="D7" sqref="D7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10804523.35</v>
      </c>
      <c r="E9" s="44">
        <f t="shared" si="0"/>
        <v>106291073.81000002</v>
      </c>
      <c r="F9" s="44">
        <f t="shared" si="0"/>
        <v>39928402.530000001</v>
      </c>
      <c r="G9" s="44">
        <f t="shared" si="0"/>
        <v>39619409.539999999</v>
      </c>
      <c r="H9" s="44">
        <f t="shared" si="0"/>
        <v>66362671.280000009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6717369.6600000001</v>
      </c>
      <c r="E12" s="45">
        <f t="shared" si="1"/>
        <v>40198184.350000001</v>
      </c>
      <c r="F12" s="45">
        <v>16184521.140000001</v>
      </c>
      <c r="G12" s="45">
        <v>16025437.779999999</v>
      </c>
      <c r="H12" s="45">
        <f t="shared" si="2"/>
        <v>24013663.210000001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2018675.27</v>
      </c>
      <c r="E14" s="45">
        <f t="shared" si="1"/>
        <v>36329180.040000007</v>
      </c>
      <c r="F14" s="45">
        <v>11662847.380000001</v>
      </c>
      <c r="G14" s="45">
        <v>11610262.529999999</v>
      </c>
      <c r="H14" s="45">
        <f t="shared" si="2"/>
        <v>24666332.660000004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2068478.42</v>
      </c>
      <c r="E16" s="45">
        <f t="shared" si="1"/>
        <v>29763709.420000002</v>
      </c>
      <c r="F16" s="45">
        <v>12081034.01</v>
      </c>
      <c r="G16" s="45">
        <v>11983709.23</v>
      </c>
      <c r="H16" s="45">
        <f t="shared" si="2"/>
        <v>17682675.410000004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13873013.74</v>
      </c>
      <c r="E19" s="44">
        <f t="shared" si="3"/>
        <v>165303048.27000001</v>
      </c>
      <c r="F19" s="44">
        <f t="shared" si="3"/>
        <v>44873914.700000003</v>
      </c>
      <c r="G19" s="44">
        <f t="shared" si="3"/>
        <v>38731503.539999999</v>
      </c>
      <c r="H19" s="44">
        <f t="shared" si="3"/>
        <v>120429133.56999999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5647423.3700000001</v>
      </c>
      <c r="E21" s="45">
        <f t="shared" ref="E21:E26" si="4">+C21+D21</f>
        <v>114029066.83</v>
      </c>
      <c r="F21" s="45">
        <v>23675321.530000001</v>
      </c>
      <c r="G21" s="45">
        <v>18357564.280000001</v>
      </c>
      <c r="H21" s="45">
        <f t="shared" ref="H21:H26" si="5">+E21-F21</f>
        <v>90353745.299999997</v>
      </c>
    </row>
    <row r="22" spans="2:8">
      <c r="B22" s="20" t="s">
        <v>140</v>
      </c>
      <c r="C22" s="45">
        <v>0</v>
      </c>
      <c r="D22" s="45">
        <v>0</v>
      </c>
      <c r="E22" s="45">
        <f t="shared" si="4"/>
        <v>0</v>
      </c>
      <c r="F22" s="45">
        <v>0</v>
      </c>
      <c r="G22" s="45">
        <v>0</v>
      </c>
      <c r="H22" s="45">
        <f t="shared" si="5"/>
        <v>0</v>
      </c>
    </row>
    <row r="23" spans="2:8">
      <c r="B23" s="20" t="s">
        <v>141</v>
      </c>
      <c r="C23" s="45">
        <v>17426536.670000002</v>
      </c>
      <c r="D23" s="45">
        <v>7049643.6799999997</v>
      </c>
      <c r="E23" s="45">
        <f t="shared" si="4"/>
        <v>24476180.350000001</v>
      </c>
      <c r="F23" s="45">
        <v>14762602.539999999</v>
      </c>
      <c r="G23" s="45">
        <v>13988051.83</v>
      </c>
      <c r="H23" s="45">
        <f t="shared" si="5"/>
        <v>9713577.8100000024</v>
      </c>
    </row>
    <row r="24" spans="2:8">
      <c r="B24" s="20" t="s">
        <v>142</v>
      </c>
      <c r="C24" s="45">
        <v>0</v>
      </c>
      <c r="D24" s="45">
        <v>0</v>
      </c>
      <c r="E24" s="45">
        <f t="shared" si="4"/>
        <v>0</v>
      </c>
      <c r="F24" s="45">
        <v>0</v>
      </c>
      <c r="G24" s="45">
        <v>0</v>
      </c>
      <c r="H24" s="45">
        <f t="shared" si="5"/>
        <v>0</v>
      </c>
    </row>
    <row r="25" spans="2:8">
      <c r="B25" s="20" t="s">
        <v>143</v>
      </c>
      <c r="C25" s="45">
        <v>25621854.399999999</v>
      </c>
      <c r="D25" s="45">
        <v>1175946.69</v>
      </c>
      <c r="E25" s="45">
        <f t="shared" si="4"/>
        <v>26797801.09</v>
      </c>
      <c r="F25" s="45">
        <v>6435990.6299999999</v>
      </c>
      <c r="G25" s="45">
        <v>6385887.4299999997</v>
      </c>
      <c r="H25" s="45">
        <f t="shared" si="5"/>
        <v>20361810.460000001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24677537.09</v>
      </c>
      <c r="E44" s="46">
        <f t="shared" si="10"/>
        <v>271594122.08000004</v>
      </c>
      <c r="F44" s="46">
        <f t="shared" si="10"/>
        <v>84802317.230000004</v>
      </c>
      <c r="G44" s="46">
        <f t="shared" si="10"/>
        <v>78350913.079999998</v>
      </c>
      <c r="H44" s="46">
        <f t="shared" si="10"/>
        <v>186791804.84999999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2022-08-02T16:08:59Z</dcterms:modified>
</cp:coreProperties>
</file>