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I ESTADOS E INFORMACIÓN PRESUPUESTARIA\b) Estado Analítico del Ejercicio del Presupuesto de Egresos\"/>
    </mc:Choice>
  </mc:AlternateContent>
  <xr:revisionPtr revIDLastSave="0" documentId="13_ncr:1_{F1F86FF0-EC20-45FE-A0C3-939BD67EFB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2" l="1"/>
  <c r="F59" i="12"/>
  <c r="D59" i="12"/>
  <c r="C59" i="12"/>
  <c r="E58" i="12"/>
  <c r="H58" i="12" s="1"/>
  <c r="E57" i="12"/>
  <c r="H57" i="12" s="1"/>
  <c r="E56" i="12"/>
  <c r="H56" i="12" s="1"/>
  <c r="H55" i="12"/>
  <c r="E55" i="12"/>
  <c r="H54" i="12"/>
  <c r="E54" i="12"/>
  <c r="E53" i="12"/>
  <c r="H53" i="12" s="1"/>
  <c r="E52" i="12"/>
  <c r="H52" i="12" s="1"/>
  <c r="E51" i="12"/>
  <c r="H51" i="12" s="1"/>
  <c r="E50" i="12"/>
  <c r="H50" i="12" s="1"/>
  <c r="H49" i="12"/>
  <c r="E49" i="12"/>
  <c r="H48" i="12"/>
  <c r="E48" i="12"/>
  <c r="E47" i="12"/>
  <c r="H47" i="12" s="1"/>
  <c r="E46" i="12"/>
  <c r="H46" i="12" s="1"/>
  <c r="E45" i="12"/>
  <c r="H45" i="12" s="1"/>
  <c r="E44" i="12"/>
  <c r="H44" i="12" s="1"/>
  <c r="H43" i="12"/>
  <c r="E43" i="12"/>
  <c r="H42" i="12"/>
  <c r="E42" i="12"/>
  <c r="E41" i="12"/>
  <c r="H41" i="12" s="1"/>
  <c r="E40" i="12"/>
  <c r="H40" i="12" s="1"/>
  <c r="E39" i="12"/>
  <c r="H39" i="12" s="1"/>
  <c r="E38" i="12"/>
  <c r="H38" i="12" s="1"/>
  <c r="H37" i="12"/>
  <c r="E37" i="12"/>
  <c r="H36" i="12"/>
  <c r="E36" i="12"/>
  <c r="E35" i="12"/>
  <c r="H35" i="12" s="1"/>
  <c r="E34" i="12"/>
  <c r="H34" i="12" s="1"/>
  <c r="E33" i="12"/>
  <c r="H33" i="12" s="1"/>
  <c r="E32" i="12"/>
  <c r="H32" i="12" s="1"/>
  <c r="H31" i="12"/>
  <c r="E31" i="12"/>
  <c r="H30" i="12"/>
  <c r="E30" i="12"/>
  <c r="E29" i="12"/>
  <c r="H29" i="12" s="1"/>
  <c r="E28" i="12"/>
  <c r="H28" i="12" s="1"/>
  <c r="E27" i="12"/>
  <c r="H27" i="12" s="1"/>
  <c r="E26" i="12"/>
  <c r="H26" i="12" s="1"/>
  <c r="H25" i="12"/>
  <c r="E25" i="12"/>
  <c r="H24" i="12"/>
  <c r="E24" i="12"/>
  <c r="E23" i="12"/>
  <c r="H23" i="12" s="1"/>
  <c r="E22" i="12"/>
  <c r="H22" i="12" s="1"/>
  <c r="E21" i="12"/>
  <c r="H21" i="12" s="1"/>
  <c r="E20" i="12"/>
  <c r="H20" i="12" s="1"/>
  <c r="H19" i="12"/>
  <c r="E19" i="12"/>
  <c r="H18" i="12"/>
  <c r="E18" i="12"/>
  <c r="H17" i="12"/>
  <c r="E17" i="12"/>
  <c r="E16" i="12"/>
  <c r="H16" i="12" s="1"/>
  <c r="E15" i="12"/>
  <c r="E14" i="12" s="1"/>
  <c r="E13" i="12" s="1"/>
  <c r="E12" i="12" s="1"/>
  <c r="E11" i="12" s="1"/>
  <c r="E10" i="12" s="1"/>
  <c r="E9" i="12" s="1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D14" i="12"/>
  <c r="C14" i="12"/>
  <c r="D13" i="12"/>
  <c r="D12" i="12" s="1"/>
  <c r="D11" i="12" s="1"/>
  <c r="D10" i="12" s="1"/>
  <c r="D9" i="12" s="1"/>
  <c r="C13" i="12"/>
  <c r="C12" i="12" s="1"/>
  <c r="C11" i="12" s="1"/>
  <c r="C10" i="12" s="1"/>
  <c r="C9" i="12" s="1"/>
  <c r="H15" i="12" l="1"/>
  <c r="E59" i="12"/>
  <c r="H59" i="12" l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<sst xmlns="http://schemas.openxmlformats.org/spreadsheetml/2006/main" count="65" uniqueCount="65">
  <si>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</si>
  <si>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</si>
  <si>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</si>
  <si>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</si>
  <si>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</si>
  <si>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</si>
  <si>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</si>
  <si>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</si>
  <si>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</si>
  <si>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</si>
  <si>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</si>
  <si>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</si>
  <si>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</si>
  <si>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</si>
  <si>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</si>
  <si>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</si>
  <si>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</si>
  <si>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</si>
  <si>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</si>
  <si>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</si>
  <si>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 xml:space="preserve">Presidencia Municipal.      </t>
  </si>
  <si>
    <t>Coordinación Ejecutiva De Presidencia.</t>
  </si>
  <si>
    <t xml:space="preserve">Coordinación De Comunicación Social.    </t>
  </si>
  <si>
    <t>Sindicatura Municipal.</t>
  </si>
  <si>
    <t>Secretaría Del Ayuntamiento.</t>
  </si>
  <si>
    <t xml:space="preserve">Dirección De Oficialía Y Trámites.      </t>
  </si>
  <si>
    <t xml:space="preserve">Dirección De Atención Ciudadana.        </t>
  </si>
  <si>
    <t xml:space="preserve">Dirección De Registro Civil.            </t>
  </si>
  <si>
    <t>Secretaría De Gobernación Municipal.</t>
  </si>
  <si>
    <t xml:space="preserve">Dirección De Protección Civil.          </t>
  </si>
  <si>
    <t xml:space="preserve">Dirección Cereso.                       </t>
  </si>
  <si>
    <t>Contraloría Municipal.</t>
  </si>
  <si>
    <t xml:space="preserve">Unidad De Transparencia.                </t>
  </si>
  <si>
    <t xml:space="preserve">Tesorería Municipal.                    </t>
  </si>
  <si>
    <t xml:space="preserve">Dirección De Recursos Materiales.       </t>
  </si>
  <si>
    <t xml:space="preserve">Dirección De Servicios Generales.       </t>
  </si>
  <si>
    <t xml:space="preserve">Dirección De Catastro.                  </t>
  </si>
  <si>
    <t xml:space="preserve">Junta Auxiliar De Villa Ávila Camacho.  </t>
  </si>
  <si>
    <t xml:space="preserve">Junta Auxiliar De Tlaxcalantongo.       </t>
  </si>
  <si>
    <t xml:space="preserve">Junta Auxiliar De Jalapilla.            </t>
  </si>
  <si>
    <t xml:space="preserve">Junta Auxiliar De San Pedro Itztla.     </t>
  </si>
  <si>
    <t xml:space="preserve">Junta Auxiliar De San Antonio Ocopetlatlan.        </t>
  </si>
  <si>
    <t xml:space="preserve">Junta Auxiliar De San Agustín Atlihuacan.           </t>
  </si>
  <si>
    <t xml:space="preserve">Junta Auxiliar De Gilberto Camacho.     </t>
  </si>
  <si>
    <t xml:space="preserve">Junta Auxiliar De Tlapehuala.           </t>
  </si>
  <si>
    <t xml:space="preserve">Junta Auxiliar De Santa Rita.           </t>
  </si>
  <si>
    <t xml:space="preserve">Junta Auxiliar De San Isidro.           </t>
  </si>
  <si>
    <t>Secretaría De Desarrollo Humano Y Educación.</t>
  </si>
  <si>
    <t>Dirección Del Instituto Municipal De La Juventud Y El Emprendedor.</t>
  </si>
  <si>
    <t xml:space="preserve">Dirección Municipal Salud.              </t>
  </si>
  <si>
    <t xml:space="preserve">Dirección Del Instituto Municipal De Las Mujeres.  </t>
  </si>
  <si>
    <t xml:space="preserve">Dirección De Deportes.                  </t>
  </si>
  <si>
    <t xml:space="preserve">Secretaría De Bienestar.                </t>
  </si>
  <si>
    <t>Secretaría De Seguridad Pública Y Tránsito Municipal.</t>
  </si>
  <si>
    <t xml:space="preserve">Dirección De La Policía Y Tránsito Municipal.     </t>
  </si>
  <si>
    <t xml:space="preserve">Secretaría De Desarrollo Económico,Cultura Y Turismo. </t>
  </si>
  <si>
    <t xml:space="preserve">Dirección De Cultura Y Turismo.         </t>
  </si>
  <si>
    <t xml:space="preserve">Dirección De Industria Y Comercio.      </t>
  </si>
  <si>
    <t xml:space="preserve">Dirección De Rastro Municipal.          </t>
  </si>
  <si>
    <t xml:space="preserve">Cómite De Feria.                        </t>
  </si>
  <si>
    <t xml:space="preserve">Secretaría De Infraestructura,Servicios Públicos Y Ecología.         </t>
  </si>
  <si>
    <t xml:space="preserve">Dirección De Servicios Públicos.        </t>
  </si>
  <si>
    <t xml:space="preserve">Dirección De Ecología.                  </t>
  </si>
  <si>
    <t>Dirección Sistema Dif Municipal.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</si>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</sst>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  <font>
      <sz val="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495C"/>
  </sheetPr>
  <dimension ref="B1:H59"/>
  <sheetViews>
    <sheetView showGridLines="0" tabSelected="1" zoomScale="154" zoomScaleNormal="154" workbookViewId="0">
      <selection activeCell="D11" sqref="D11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23" t="s">
        <v>17</v>
      </c>
      <c r="C2" s="24"/>
      <c r="D2" s="24"/>
      <c r="E2" s="24"/>
      <c r="F2" s="24"/>
      <c r="G2" s="24"/>
      <c r="H2" s="25"/>
    </row>
    <row r="3" spans="2:8" x14ac:dyDescent="0.25">
      <c r="B3" s="26" t="s">
        <v>3</v>
      </c>
      <c r="C3" s="27"/>
      <c r="D3" s="27"/>
      <c r="E3" s="27"/>
      <c r="F3" s="27"/>
      <c r="G3" s="27"/>
      <c r="H3" s="28"/>
    </row>
    <row r="4" spans="2:8" x14ac:dyDescent="0.25">
      <c r="B4" s="26" t="s">
        <v>4</v>
      </c>
      <c r="C4" s="27"/>
      <c r="D4" s="27"/>
      <c r="E4" s="27"/>
      <c r="F4" s="27"/>
      <c r="G4" s="27"/>
      <c r="H4" s="28"/>
    </row>
    <row r="5" spans="2:8" ht="15.75" thickBot="1" x14ac:dyDescent="0.3">
      <c r="B5" s="29" t="s">
        <v>64</v>
      </c>
      <c r="C5" s="30"/>
      <c r="D5" s="30"/>
      <c r="E5" s="30"/>
      <c r="F5" s="30"/>
      <c r="G5" s="30"/>
      <c r="H5" s="31"/>
    </row>
    <row r="6" spans="2:8" ht="15.75" thickBot="1" x14ac:dyDescent="0.3">
      <c r="B6" s="32" t="s">
        <v>0</v>
      </c>
      <c r="C6" s="35" t="s">
        <v>5</v>
      </c>
      <c r="D6" s="36"/>
      <c r="E6" s="36"/>
      <c r="F6" s="36"/>
      <c r="G6" s="37"/>
      <c r="H6" s="38" t="s">
        <v>6</v>
      </c>
    </row>
    <row r="7" spans="2:8" ht="17.25" thickBot="1" x14ac:dyDescent="0.3">
      <c r="B7" s="33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9"/>
    </row>
    <row r="8" spans="2:8" ht="15.75" thickBot="1" x14ac:dyDescent="0.3">
      <c r="B8" s="34"/>
      <c r="C8" s="10">
        <v>1</v>
      </c>
      <c r="D8" s="11">
        <v>2</v>
      </c>
      <c r="E8" s="4" t="s">
        <v>10</v>
      </c>
      <c r="F8" s="11">
        <v>4</v>
      </c>
      <c r="G8" s="11">
        <v>5</v>
      </c>
      <c r="H8" s="4" t="s">
        <v>11</v>
      </c>
    </row>
    <row r="9" spans="2:8" x14ac:dyDescent="0.25">
      <c r="B9" s="12" t="s">
        <v>18</v>
      </c>
      <c r="C9" s="13">
        <f>+C10</f>
        <v>246916584.99000001</v>
      </c>
      <c r="D9" s="17">
        <f t="shared" ref="D9:H13" si="0">+D10</f>
        <v>25333974.929999996</v>
      </c>
      <c r="E9" s="13">
        <f t="shared" si="0"/>
        <v>272250559.92000002</v>
      </c>
      <c r="F9" s="13">
        <f t="shared" si="0"/>
        <v>144298124.01000005</v>
      </c>
      <c r="G9" s="17">
        <f t="shared" si="0"/>
        <v>135479523.47000003</v>
      </c>
      <c r="H9" s="13">
        <f t="shared" si="0"/>
        <v>127952435.91000001</v>
      </c>
    </row>
    <row r="10" spans="2:8" x14ac:dyDescent="0.25">
      <c r="B10" s="14" t="s">
        <v>16</v>
      </c>
      <c r="C10" s="15">
        <f>+C11</f>
        <v>246916584.99000001</v>
      </c>
      <c r="D10" s="18">
        <f t="shared" si="0"/>
        <v>25333974.929999996</v>
      </c>
      <c r="E10" s="15">
        <f t="shared" si="0"/>
        <v>272250559.92000002</v>
      </c>
      <c r="F10" s="15">
        <f t="shared" si="0"/>
        <v>144298124.01000005</v>
      </c>
      <c r="G10" s="18">
        <f t="shared" si="0"/>
        <v>135479523.47000003</v>
      </c>
      <c r="H10" s="15">
        <f t="shared" si="0"/>
        <v>127952435.91000001</v>
      </c>
    </row>
    <row r="11" spans="2:8" x14ac:dyDescent="0.25">
      <c r="B11" s="14" t="s">
        <v>15</v>
      </c>
      <c r="C11" s="15">
        <f>+C12</f>
        <v>246916584.99000001</v>
      </c>
      <c r="D11" s="18">
        <f t="shared" si="0"/>
        <v>25333974.929999996</v>
      </c>
      <c r="E11" s="15">
        <f t="shared" si="0"/>
        <v>272250559.92000002</v>
      </c>
      <c r="F11" s="15">
        <f t="shared" si="0"/>
        <v>144298124.01000005</v>
      </c>
      <c r="G11" s="18">
        <f t="shared" si="0"/>
        <v>135479523.47000003</v>
      </c>
      <c r="H11" s="15">
        <f t="shared" si="0"/>
        <v>127952435.91000001</v>
      </c>
    </row>
    <row r="12" spans="2:8" x14ac:dyDescent="0.25">
      <c r="B12" s="9" t="s">
        <v>14</v>
      </c>
      <c r="C12" s="15">
        <f>+C13</f>
        <v>246916584.99000001</v>
      </c>
      <c r="D12" s="18">
        <f t="shared" si="0"/>
        <v>25333974.929999996</v>
      </c>
      <c r="E12" s="15">
        <f t="shared" si="0"/>
        <v>272250559.92000002</v>
      </c>
      <c r="F12" s="15">
        <f t="shared" si="0"/>
        <v>144298124.01000005</v>
      </c>
      <c r="G12" s="18">
        <f t="shared" si="0"/>
        <v>135479523.47000003</v>
      </c>
      <c r="H12" s="15">
        <f t="shared" si="0"/>
        <v>127952435.91000001</v>
      </c>
    </row>
    <row r="13" spans="2:8" x14ac:dyDescent="0.25">
      <c r="B13" s="14" t="s">
        <v>19</v>
      </c>
      <c r="C13" s="15">
        <f>+C14</f>
        <v>246916584.99000001</v>
      </c>
      <c r="D13" s="18">
        <f>+D14</f>
        <v>25333974.929999996</v>
      </c>
      <c r="E13" s="15">
        <f t="shared" si="0"/>
        <v>272250559.92000002</v>
      </c>
      <c r="F13" s="15">
        <f t="shared" si="0"/>
        <v>144298124.01000005</v>
      </c>
      <c r="G13" s="18">
        <f t="shared" si="0"/>
        <v>135479523.47000003</v>
      </c>
      <c r="H13" s="15">
        <f t="shared" si="0"/>
        <v>127952435.91000001</v>
      </c>
    </row>
    <row r="14" spans="2:8" x14ac:dyDescent="0.25">
      <c r="B14" s="14" t="s">
        <v>13</v>
      </c>
      <c r="C14" s="16">
        <f t="shared" ref="C14:H14" si="1">+C15+C16+C17+C18++C19+C20+C21+C22+C23+C24++C25+C26+C27+C28+C29+C30+C31+C32+C33+C34+C35+C36+C37+C38+C39+C40+C41+C42+C43+C44+C45+C46+C47+C48+C49+C50+C51+C52+C53+C54+C55+C56+C57+C58</f>
        <v>246916584.99000001</v>
      </c>
      <c r="D14" s="19">
        <f t="shared" si="1"/>
        <v>25333974.929999996</v>
      </c>
      <c r="E14" s="16">
        <f t="shared" si="1"/>
        <v>272250559.92000002</v>
      </c>
      <c r="F14" s="16">
        <f t="shared" si="1"/>
        <v>144298124.01000005</v>
      </c>
      <c r="G14" s="19">
        <f t="shared" si="1"/>
        <v>135479523.47000003</v>
      </c>
      <c r="H14" s="16">
        <f t="shared" si="1"/>
        <v>127952435.91000001</v>
      </c>
    </row>
    <row r="15" spans="2:8" x14ac:dyDescent="0.25">
      <c r="B15" s="20" t="s">
        <v>20</v>
      </c>
      <c r="C15" s="21">
        <v>7925997.2000000002</v>
      </c>
      <c r="D15" s="21">
        <v>-1419111.69</v>
      </c>
      <c r="E15" s="6">
        <f>+C15+D15</f>
        <v>6506885.5099999998</v>
      </c>
      <c r="F15" s="6">
        <v>3254973.89</v>
      </c>
      <c r="G15" s="6">
        <v>3254973.89</v>
      </c>
      <c r="H15" s="6">
        <f>+E15-F15</f>
        <v>3251911.6199999996</v>
      </c>
    </row>
    <row r="16" spans="2:8" x14ac:dyDescent="0.25">
      <c r="B16" s="20" t="s">
        <v>21</v>
      </c>
      <c r="C16" s="21">
        <v>1688948</v>
      </c>
      <c r="D16" s="21">
        <v>3698199.54</v>
      </c>
      <c r="E16" s="7">
        <f>+C16+D16</f>
        <v>5387147.54</v>
      </c>
      <c r="F16" s="6">
        <v>4992662.63</v>
      </c>
      <c r="G16" s="6">
        <v>4992662.63</v>
      </c>
      <c r="H16" s="6">
        <f>+E16-F16</f>
        <v>394484.91000000015</v>
      </c>
    </row>
    <row r="17" spans="2:8" x14ac:dyDescent="0.25">
      <c r="B17" s="20" t="s">
        <v>22</v>
      </c>
      <c r="C17" s="21">
        <v>4947173.17</v>
      </c>
      <c r="D17" s="21">
        <v>74347.47</v>
      </c>
      <c r="E17" s="6">
        <f>+C17+D17</f>
        <v>5021520.6399999997</v>
      </c>
      <c r="F17" s="6">
        <v>3686784.4</v>
      </c>
      <c r="G17" s="6">
        <v>3686784.4</v>
      </c>
      <c r="H17" s="6">
        <f>+E17-F17</f>
        <v>1334736.2399999998</v>
      </c>
    </row>
    <row r="18" spans="2:8" x14ac:dyDescent="0.25">
      <c r="B18" s="20" t="s">
        <v>23</v>
      </c>
      <c r="C18" s="21">
        <v>2487149.8199999998</v>
      </c>
      <c r="D18" s="21">
        <v>13324.12</v>
      </c>
      <c r="E18" s="6">
        <f t="shared" ref="E18:E58" si="2">+C18+D18</f>
        <v>2500473.94</v>
      </c>
      <c r="F18" s="6">
        <v>1239269.1599999999</v>
      </c>
      <c r="G18" s="6">
        <v>1239269.1599999999</v>
      </c>
      <c r="H18" s="6">
        <f t="shared" ref="H18:H58" si="3">+E18-F18</f>
        <v>1261204.78</v>
      </c>
    </row>
    <row r="19" spans="2:8" x14ac:dyDescent="0.25">
      <c r="B19" s="20" t="s">
        <v>24</v>
      </c>
      <c r="C19" s="21">
        <v>4340328.25</v>
      </c>
      <c r="D19" s="21">
        <v>468042.41</v>
      </c>
      <c r="E19" s="6">
        <f>+C19+D19</f>
        <v>4808370.66</v>
      </c>
      <c r="F19" s="6">
        <v>3285157.16</v>
      </c>
      <c r="G19" s="6">
        <v>3268757.16</v>
      </c>
      <c r="H19" s="6">
        <f>+E19-F19</f>
        <v>1523213.5</v>
      </c>
    </row>
    <row r="20" spans="2:8" x14ac:dyDescent="0.25">
      <c r="B20" s="20" t="s">
        <v>25</v>
      </c>
      <c r="C20" s="21">
        <v>337442.5</v>
      </c>
      <c r="D20" s="21">
        <v>-1585.31</v>
      </c>
      <c r="E20" s="6">
        <f t="shared" si="2"/>
        <v>335857.19</v>
      </c>
      <c r="F20" s="6">
        <v>246021.55</v>
      </c>
      <c r="G20" s="6">
        <v>246021.55</v>
      </c>
      <c r="H20" s="6">
        <f t="shared" si="3"/>
        <v>89835.640000000014</v>
      </c>
    </row>
    <row r="21" spans="2:8" x14ac:dyDescent="0.25">
      <c r="B21" s="20" t="s">
        <v>26</v>
      </c>
      <c r="C21" s="21">
        <v>583255.75</v>
      </c>
      <c r="D21" s="21">
        <v>74176</v>
      </c>
      <c r="E21" s="6">
        <f t="shared" si="2"/>
        <v>657431.75</v>
      </c>
      <c r="F21" s="6">
        <v>323884.56</v>
      </c>
      <c r="G21" s="6">
        <v>323884.56</v>
      </c>
      <c r="H21" s="6">
        <f t="shared" si="3"/>
        <v>333547.19</v>
      </c>
    </row>
    <row r="22" spans="2:8" x14ac:dyDescent="0.25">
      <c r="B22" s="20" t="s">
        <v>27</v>
      </c>
      <c r="C22" s="21">
        <v>940965</v>
      </c>
      <c r="D22" s="21">
        <v>312881.51</v>
      </c>
      <c r="E22" s="6">
        <f t="shared" si="2"/>
        <v>1253846.51</v>
      </c>
      <c r="F22" s="6">
        <v>584440.19999999995</v>
      </c>
      <c r="G22" s="6">
        <v>557180.19999999995</v>
      </c>
      <c r="H22" s="6">
        <f t="shared" si="3"/>
        <v>669406.31000000006</v>
      </c>
    </row>
    <row r="23" spans="2:8" x14ac:dyDescent="0.25">
      <c r="B23" s="20" t="s">
        <v>28</v>
      </c>
      <c r="C23" s="21">
        <v>1464311.75</v>
      </c>
      <c r="D23" s="21">
        <v>236422.79</v>
      </c>
      <c r="E23" s="7">
        <f t="shared" si="2"/>
        <v>1700734.54</v>
      </c>
      <c r="F23" s="6">
        <v>1089375.71</v>
      </c>
      <c r="G23" s="6">
        <v>1089375.71</v>
      </c>
      <c r="H23" s="6">
        <f t="shared" si="3"/>
        <v>611358.83000000007</v>
      </c>
    </row>
    <row r="24" spans="2:8" x14ac:dyDescent="0.25">
      <c r="B24" s="20" t="s">
        <v>29</v>
      </c>
      <c r="C24" s="21">
        <v>1656914.25</v>
      </c>
      <c r="D24" s="21">
        <v>339148.29</v>
      </c>
      <c r="E24" s="6">
        <f t="shared" si="2"/>
        <v>1996062.54</v>
      </c>
      <c r="F24" s="6">
        <v>1641900.44</v>
      </c>
      <c r="G24" s="6">
        <v>1641900.44</v>
      </c>
      <c r="H24" s="6">
        <f t="shared" si="3"/>
        <v>354162.10000000009</v>
      </c>
    </row>
    <row r="25" spans="2:8" x14ac:dyDescent="0.25">
      <c r="B25" s="20" t="s">
        <v>30</v>
      </c>
      <c r="C25" s="21">
        <v>5884703.5</v>
      </c>
      <c r="D25" s="21">
        <v>2073843.81</v>
      </c>
      <c r="E25" s="6">
        <f t="shared" si="2"/>
        <v>7958547.3100000005</v>
      </c>
      <c r="F25" s="6">
        <v>3781502.43</v>
      </c>
      <c r="G25" s="6">
        <v>3750254.43</v>
      </c>
      <c r="H25" s="6">
        <f t="shared" si="3"/>
        <v>4177044.8800000004</v>
      </c>
    </row>
    <row r="26" spans="2:8" x14ac:dyDescent="0.25">
      <c r="B26" s="20" t="s">
        <v>31</v>
      </c>
      <c r="C26" s="21">
        <v>891153.75</v>
      </c>
      <c r="D26" s="21">
        <v>451749.88</v>
      </c>
      <c r="E26" s="6">
        <f t="shared" si="2"/>
        <v>1342903.63</v>
      </c>
      <c r="F26" s="6">
        <v>981536.21</v>
      </c>
      <c r="G26" s="6">
        <v>981536.21</v>
      </c>
      <c r="H26" s="6">
        <f t="shared" si="3"/>
        <v>361367.41999999993</v>
      </c>
    </row>
    <row r="27" spans="2:8" x14ac:dyDescent="0.25">
      <c r="B27" s="20" t="s">
        <v>32</v>
      </c>
      <c r="C27" s="21">
        <v>332471.75</v>
      </c>
      <c r="D27" s="21">
        <v>61322.46</v>
      </c>
      <c r="E27" s="7">
        <f t="shared" si="2"/>
        <v>393794.21</v>
      </c>
      <c r="F27" s="6">
        <v>289182.02</v>
      </c>
      <c r="G27" s="6">
        <v>289182.02</v>
      </c>
      <c r="H27" s="6">
        <f t="shared" si="3"/>
        <v>104612.19</v>
      </c>
    </row>
    <row r="28" spans="2:8" x14ac:dyDescent="0.25">
      <c r="B28" s="20" t="s">
        <v>33</v>
      </c>
      <c r="C28" s="21">
        <v>25938249.530000001</v>
      </c>
      <c r="D28" s="21">
        <v>-191911.34</v>
      </c>
      <c r="E28" s="6">
        <f t="shared" si="2"/>
        <v>25746338.190000001</v>
      </c>
      <c r="F28" s="6">
        <v>12314330.74</v>
      </c>
      <c r="G28" s="6">
        <v>12314330.74</v>
      </c>
      <c r="H28" s="6">
        <f t="shared" si="3"/>
        <v>13432007.450000001</v>
      </c>
    </row>
    <row r="29" spans="2:8" x14ac:dyDescent="0.25">
      <c r="B29" s="20" t="s">
        <v>34</v>
      </c>
      <c r="C29" s="21">
        <v>1923000.75</v>
      </c>
      <c r="D29" s="21">
        <v>406213.45</v>
      </c>
      <c r="E29" s="6">
        <f t="shared" si="2"/>
        <v>2329214.2000000002</v>
      </c>
      <c r="F29" s="6">
        <v>993173.55</v>
      </c>
      <c r="G29" s="6">
        <v>993173.55</v>
      </c>
      <c r="H29" s="6">
        <f t="shared" si="3"/>
        <v>1336040.6500000001</v>
      </c>
    </row>
    <row r="30" spans="2:8" x14ac:dyDescent="0.25">
      <c r="B30" s="20" t="s">
        <v>35</v>
      </c>
      <c r="C30" s="21">
        <v>2828302.25</v>
      </c>
      <c r="D30" s="21">
        <v>679039.94</v>
      </c>
      <c r="E30" s="6">
        <f t="shared" si="2"/>
        <v>3507342.19</v>
      </c>
      <c r="F30" s="6">
        <v>2206838.71</v>
      </c>
      <c r="G30" s="6">
        <v>2206838.71</v>
      </c>
      <c r="H30" s="6">
        <f t="shared" si="3"/>
        <v>1300503.48</v>
      </c>
    </row>
    <row r="31" spans="2:8" x14ac:dyDescent="0.25">
      <c r="B31" s="20" t="s">
        <v>36</v>
      </c>
      <c r="C31" s="21">
        <v>1972196.42</v>
      </c>
      <c r="D31" s="21">
        <v>645782.5</v>
      </c>
      <c r="E31" s="6">
        <f t="shared" si="2"/>
        <v>2617978.92</v>
      </c>
      <c r="F31" s="6">
        <v>1423348.1</v>
      </c>
      <c r="G31" s="6">
        <v>1423348.1</v>
      </c>
      <c r="H31" s="6">
        <f t="shared" si="3"/>
        <v>1194630.8199999998</v>
      </c>
    </row>
    <row r="32" spans="2:8" x14ac:dyDescent="0.25">
      <c r="B32" s="20" t="s">
        <v>37</v>
      </c>
      <c r="C32" s="21">
        <v>682960</v>
      </c>
      <c r="D32" s="21">
        <v>314582.36</v>
      </c>
      <c r="E32" s="7">
        <f t="shared" si="2"/>
        <v>997542.36</v>
      </c>
      <c r="F32" s="6">
        <v>635944.04</v>
      </c>
      <c r="G32" s="6">
        <v>635944.04</v>
      </c>
      <c r="H32" s="6">
        <f t="shared" si="3"/>
        <v>361598.31999999995</v>
      </c>
    </row>
    <row r="33" spans="2:8" x14ac:dyDescent="0.25">
      <c r="B33" s="20" t="s">
        <v>38</v>
      </c>
      <c r="C33" s="21">
        <v>110900</v>
      </c>
      <c r="D33" s="21">
        <v>117901.57</v>
      </c>
      <c r="E33" s="6">
        <f t="shared" si="2"/>
        <v>228801.57</v>
      </c>
      <c r="F33" s="6">
        <v>178813.38</v>
      </c>
      <c r="G33" s="6">
        <v>178813.38</v>
      </c>
      <c r="H33" s="6">
        <f t="shared" si="3"/>
        <v>49988.19</v>
      </c>
    </row>
    <row r="34" spans="2:8" x14ac:dyDescent="0.25">
      <c r="B34" s="20" t="s">
        <v>39</v>
      </c>
      <c r="C34" s="21">
        <v>55760</v>
      </c>
      <c r="D34" s="21">
        <v>89438.41</v>
      </c>
      <c r="E34" s="7">
        <f t="shared" si="2"/>
        <v>145198.41</v>
      </c>
      <c r="F34" s="6">
        <v>97864.88</v>
      </c>
      <c r="G34" s="6">
        <v>97864.88</v>
      </c>
      <c r="H34" s="6">
        <f t="shared" si="3"/>
        <v>47333.53</v>
      </c>
    </row>
    <row r="35" spans="2:8" x14ac:dyDescent="0.25">
      <c r="B35" s="20" t="s">
        <v>40</v>
      </c>
      <c r="C35" s="21">
        <v>80000</v>
      </c>
      <c r="D35" s="21">
        <v>78309.75</v>
      </c>
      <c r="E35" s="7">
        <f t="shared" si="2"/>
        <v>158309.75</v>
      </c>
      <c r="F35" s="6">
        <v>75423.17</v>
      </c>
      <c r="G35" s="6">
        <v>75423.17</v>
      </c>
      <c r="H35" s="6">
        <f t="shared" si="3"/>
        <v>82886.58</v>
      </c>
    </row>
    <row r="36" spans="2:8" x14ac:dyDescent="0.25">
      <c r="B36" s="20" t="s">
        <v>41</v>
      </c>
      <c r="C36" s="21">
        <v>64350</v>
      </c>
      <c r="D36" s="21">
        <v>83016.600000000006</v>
      </c>
      <c r="E36" s="6">
        <f t="shared" si="2"/>
        <v>147366.6</v>
      </c>
      <c r="F36" s="6">
        <v>81947.850000000006</v>
      </c>
      <c r="G36" s="6">
        <v>81947.850000000006</v>
      </c>
      <c r="H36" s="6">
        <f t="shared" si="3"/>
        <v>65418.75</v>
      </c>
    </row>
    <row r="37" spans="2:8" x14ac:dyDescent="0.25">
      <c r="B37" s="20" t="s">
        <v>42</v>
      </c>
      <c r="C37" s="21">
        <v>198639.68</v>
      </c>
      <c r="D37" s="21">
        <v>102430.86</v>
      </c>
      <c r="E37" s="6">
        <f t="shared" si="2"/>
        <v>301070.53999999998</v>
      </c>
      <c r="F37" s="6">
        <v>176193.83</v>
      </c>
      <c r="G37" s="6">
        <v>176193.83</v>
      </c>
      <c r="H37" s="6">
        <f t="shared" si="3"/>
        <v>124876.70999999999</v>
      </c>
    </row>
    <row r="38" spans="2:8" x14ac:dyDescent="0.25">
      <c r="B38" s="20" t="s">
        <v>43</v>
      </c>
      <c r="C38" s="21">
        <v>76820</v>
      </c>
      <c r="D38" s="21">
        <v>90692.34</v>
      </c>
      <c r="E38" s="6">
        <f t="shared" si="2"/>
        <v>167512.34</v>
      </c>
      <c r="F38" s="6">
        <v>119221.17</v>
      </c>
      <c r="G38" s="6">
        <v>119221.17</v>
      </c>
      <c r="H38" s="6">
        <f t="shared" si="3"/>
        <v>48291.17</v>
      </c>
    </row>
    <row r="39" spans="2:8" x14ac:dyDescent="0.25">
      <c r="B39" s="20" t="s">
        <v>44</v>
      </c>
      <c r="C39" s="21">
        <v>61406.14</v>
      </c>
      <c r="D39" s="21">
        <v>72032.639999999999</v>
      </c>
      <c r="E39" s="6">
        <f t="shared" si="2"/>
        <v>133438.78</v>
      </c>
      <c r="F39" s="6">
        <v>73514.78</v>
      </c>
      <c r="G39" s="6">
        <v>73514.78</v>
      </c>
      <c r="H39" s="6">
        <f t="shared" si="3"/>
        <v>59924</v>
      </c>
    </row>
    <row r="40" spans="2:8" x14ac:dyDescent="0.25">
      <c r="B40" s="20" t="s">
        <v>45</v>
      </c>
      <c r="C40" s="21">
        <v>91500</v>
      </c>
      <c r="D40" s="21">
        <v>109993.13</v>
      </c>
      <c r="E40" s="7">
        <f t="shared" si="2"/>
        <v>201493.13</v>
      </c>
      <c r="F40" s="6">
        <v>138152.93</v>
      </c>
      <c r="G40" s="6">
        <v>138152.93</v>
      </c>
      <c r="H40" s="6">
        <f t="shared" si="3"/>
        <v>63340.200000000012</v>
      </c>
    </row>
    <row r="41" spans="2:8" x14ac:dyDescent="0.25">
      <c r="B41" s="20" t="s">
        <v>46</v>
      </c>
      <c r="C41" s="21">
        <v>226420</v>
      </c>
      <c r="D41" s="21">
        <v>77736.92</v>
      </c>
      <c r="E41" s="7">
        <f t="shared" si="2"/>
        <v>304156.92</v>
      </c>
      <c r="F41" s="6">
        <v>164730.66</v>
      </c>
      <c r="G41" s="6">
        <v>152730.66</v>
      </c>
      <c r="H41" s="6">
        <f t="shared" si="3"/>
        <v>139426.25999999998</v>
      </c>
    </row>
    <row r="42" spans="2:8" x14ac:dyDescent="0.25">
      <c r="B42" s="20" t="s">
        <v>47</v>
      </c>
      <c r="C42" s="21">
        <v>1876752.42</v>
      </c>
      <c r="D42" s="21">
        <v>89784.33</v>
      </c>
      <c r="E42" s="7">
        <f t="shared" si="2"/>
        <v>1966536.75</v>
      </c>
      <c r="F42" s="6">
        <v>1368177.82</v>
      </c>
      <c r="G42" s="6">
        <v>1368177.82</v>
      </c>
      <c r="H42" s="6">
        <f t="shared" si="3"/>
        <v>598358.92999999993</v>
      </c>
    </row>
    <row r="43" spans="2:8" x14ac:dyDescent="0.25">
      <c r="B43" s="20" t="s">
        <v>48</v>
      </c>
      <c r="C43" s="21">
        <v>314681.58</v>
      </c>
      <c r="D43" s="21">
        <v>19969.849999999999</v>
      </c>
      <c r="E43" s="7">
        <f t="shared" si="2"/>
        <v>334651.43</v>
      </c>
      <c r="F43" s="6">
        <v>177106.09</v>
      </c>
      <c r="G43" s="6">
        <v>177106.09</v>
      </c>
      <c r="H43" s="6">
        <f t="shared" si="3"/>
        <v>157545.34</v>
      </c>
    </row>
    <row r="44" spans="2:8" x14ac:dyDescent="0.25">
      <c r="B44" s="20" t="s">
        <v>49</v>
      </c>
      <c r="C44" s="21">
        <v>1119537.5</v>
      </c>
      <c r="D44" s="21">
        <v>280098.48</v>
      </c>
      <c r="E44" s="7">
        <f t="shared" si="2"/>
        <v>1399635.98</v>
      </c>
      <c r="F44" s="6">
        <v>758922.67</v>
      </c>
      <c r="G44" s="6">
        <v>758922.67</v>
      </c>
      <c r="H44" s="6">
        <f t="shared" si="3"/>
        <v>640713.30999999994</v>
      </c>
    </row>
    <row r="45" spans="2:8" x14ac:dyDescent="0.25">
      <c r="B45" s="20" t="s">
        <v>50</v>
      </c>
      <c r="C45" s="21">
        <v>289353.75</v>
      </c>
      <c r="D45" s="21">
        <v>24051.85</v>
      </c>
      <c r="E45" s="7">
        <f t="shared" si="2"/>
        <v>313405.59999999998</v>
      </c>
      <c r="F45" s="6">
        <v>196813.87</v>
      </c>
      <c r="G45" s="6">
        <v>196813.87</v>
      </c>
      <c r="H45" s="6">
        <f t="shared" si="3"/>
        <v>116591.72999999998</v>
      </c>
    </row>
    <row r="46" spans="2:8" x14ac:dyDescent="0.25">
      <c r="B46" s="20" t="s">
        <v>51</v>
      </c>
      <c r="C46" s="21">
        <v>352086</v>
      </c>
      <c r="D46" s="21">
        <v>21353.33</v>
      </c>
      <c r="E46" s="6">
        <f t="shared" si="2"/>
        <v>373439.33</v>
      </c>
      <c r="F46" s="6">
        <v>246688.37</v>
      </c>
      <c r="G46" s="6">
        <v>246688.37</v>
      </c>
      <c r="H46" s="6">
        <f t="shared" si="3"/>
        <v>126750.96000000002</v>
      </c>
    </row>
    <row r="47" spans="2:8" x14ac:dyDescent="0.25">
      <c r="B47" s="20" t="s">
        <v>52</v>
      </c>
      <c r="C47" s="21">
        <v>14915037.75</v>
      </c>
      <c r="D47" s="21">
        <v>358743.02</v>
      </c>
      <c r="E47" s="6">
        <f t="shared" si="2"/>
        <v>15273780.77</v>
      </c>
      <c r="F47" s="6">
        <v>2599826.66</v>
      </c>
      <c r="G47" s="6">
        <v>2599826.66</v>
      </c>
      <c r="H47" s="6">
        <f t="shared" si="3"/>
        <v>12673954.109999999</v>
      </c>
    </row>
    <row r="48" spans="2:8" x14ac:dyDescent="0.25">
      <c r="B48" s="20" t="s">
        <v>53</v>
      </c>
      <c r="C48" s="21">
        <v>25602611.75</v>
      </c>
      <c r="D48" s="21">
        <v>2339693.92</v>
      </c>
      <c r="E48" s="6">
        <f>+C48+D48</f>
        <v>27942305.670000002</v>
      </c>
      <c r="F48" s="6">
        <v>17210265.82</v>
      </c>
      <c r="G48" s="6">
        <v>17210265.82</v>
      </c>
      <c r="H48" s="6">
        <f>+E48-F48</f>
        <v>10732039.850000001</v>
      </c>
    </row>
    <row r="49" spans="2:8" x14ac:dyDescent="0.25">
      <c r="B49" s="20" t="s">
        <v>54</v>
      </c>
      <c r="C49" s="21">
        <v>2092619.25</v>
      </c>
      <c r="D49" s="21">
        <v>16310.04</v>
      </c>
      <c r="E49" s="6">
        <f>+C49+D49</f>
        <v>2108929.29</v>
      </c>
      <c r="F49" s="6">
        <v>1182792.1599999999</v>
      </c>
      <c r="G49" s="6">
        <v>1182792.1599999999</v>
      </c>
      <c r="H49" s="6">
        <f>+E49-F49</f>
        <v>926137.13000000012</v>
      </c>
    </row>
    <row r="50" spans="2:8" x14ac:dyDescent="0.25">
      <c r="B50" s="20" t="s">
        <v>55</v>
      </c>
      <c r="C50" s="21">
        <v>918931.5</v>
      </c>
      <c r="D50" s="21">
        <v>2394532.1</v>
      </c>
      <c r="E50" s="6">
        <f t="shared" si="2"/>
        <v>3313463.6</v>
      </c>
      <c r="F50" s="6">
        <v>3080038.14</v>
      </c>
      <c r="G50" s="6">
        <v>2962878.14</v>
      </c>
      <c r="H50" s="6">
        <f t="shared" si="3"/>
        <v>233425.45999999996</v>
      </c>
    </row>
    <row r="51" spans="2:8" x14ac:dyDescent="0.25">
      <c r="B51" s="20" t="s">
        <v>56</v>
      </c>
      <c r="C51" s="21">
        <v>4907570.42</v>
      </c>
      <c r="D51" s="21">
        <v>1056711.4099999999</v>
      </c>
      <c r="E51" s="6">
        <f t="shared" si="2"/>
        <v>5964281.8300000001</v>
      </c>
      <c r="F51" s="6">
        <v>5418522.2599999998</v>
      </c>
      <c r="G51" s="6">
        <v>5418522.2599999998</v>
      </c>
      <c r="H51" s="6">
        <f t="shared" si="3"/>
        <v>545759.5700000003</v>
      </c>
    </row>
    <row r="52" spans="2:8" x14ac:dyDescent="0.25">
      <c r="B52" s="20" t="s">
        <v>57</v>
      </c>
      <c r="C52" s="21">
        <v>1452825</v>
      </c>
      <c r="D52" s="21">
        <v>-127233.9</v>
      </c>
      <c r="E52" s="6">
        <f t="shared" si="2"/>
        <v>1325591.1000000001</v>
      </c>
      <c r="F52" s="6">
        <v>872592.12</v>
      </c>
      <c r="G52" s="6">
        <v>872592.12</v>
      </c>
      <c r="H52" s="6">
        <f t="shared" si="3"/>
        <v>452998.9800000001</v>
      </c>
    </row>
    <row r="53" spans="2:8" x14ac:dyDescent="0.25">
      <c r="B53" s="20" t="s">
        <v>58</v>
      </c>
      <c r="C53" s="21">
        <v>2584009.75</v>
      </c>
      <c r="D53" s="21">
        <v>13794.01</v>
      </c>
      <c r="E53" s="6">
        <f t="shared" si="2"/>
        <v>2597803.7599999998</v>
      </c>
      <c r="F53" s="6">
        <v>1382152.58</v>
      </c>
      <c r="G53" s="6">
        <v>1382152.58</v>
      </c>
      <c r="H53" s="6">
        <f t="shared" si="3"/>
        <v>1215651.1799999997</v>
      </c>
    </row>
    <row r="54" spans="2:8" x14ac:dyDescent="0.25">
      <c r="B54" s="20" t="s">
        <v>59</v>
      </c>
      <c r="C54" s="21">
        <v>7563200</v>
      </c>
      <c r="D54" s="21">
        <v>4353958.2699999996</v>
      </c>
      <c r="E54" s="7">
        <f t="shared" si="2"/>
        <v>11917158.27</v>
      </c>
      <c r="F54" s="6">
        <v>9112097.6199999992</v>
      </c>
      <c r="G54" s="6">
        <v>9112097.6199999992</v>
      </c>
      <c r="H54" s="6">
        <f t="shared" si="3"/>
        <v>2805060.6500000004</v>
      </c>
    </row>
    <row r="55" spans="2:8" x14ac:dyDescent="0.25">
      <c r="B55" s="20" t="s">
        <v>60</v>
      </c>
      <c r="C55" s="21">
        <v>100938206.08</v>
      </c>
      <c r="D55" s="21">
        <v>4016042.76</v>
      </c>
      <c r="E55" s="7">
        <f t="shared" si="2"/>
        <v>104954248.84</v>
      </c>
      <c r="F55" s="6">
        <v>45337468.659999996</v>
      </c>
      <c r="G55" s="6">
        <v>36740836.119999997</v>
      </c>
      <c r="H55" s="6">
        <f t="shared" si="3"/>
        <v>59616780.180000007</v>
      </c>
    </row>
    <row r="56" spans="2:8" x14ac:dyDescent="0.25">
      <c r="B56" s="20" t="s">
        <v>61</v>
      </c>
      <c r="C56" s="21">
        <v>3311737.75</v>
      </c>
      <c r="D56" s="21">
        <v>101245.96</v>
      </c>
      <c r="E56" s="7">
        <f t="shared" si="2"/>
        <v>3412983.71</v>
      </c>
      <c r="F56" s="6">
        <v>2120708.91</v>
      </c>
      <c r="G56" s="6">
        <v>2120308.91</v>
      </c>
      <c r="H56" s="6">
        <f t="shared" si="3"/>
        <v>1292274.7999999998</v>
      </c>
    </row>
    <row r="57" spans="2:8" x14ac:dyDescent="0.25">
      <c r="B57" s="20" t="s">
        <v>62</v>
      </c>
      <c r="C57" s="21">
        <v>4131699.63</v>
      </c>
      <c r="D57" s="21">
        <v>688136.84</v>
      </c>
      <c r="E57" s="7">
        <f t="shared" si="2"/>
        <v>4819836.47</v>
      </c>
      <c r="F57" s="6">
        <v>3863357.75</v>
      </c>
      <c r="G57" s="6">
        <v>3863357.75</v>
      </c>
      <c r="H57" s="6">
        <f t="shared" si="3"/>
        <v>956478.71999999974</v>
      </c>
    </row>
    <row r="58" spans="2:8" ht="15.75" thickBot="1" x14ac:dyDescent="0.3">
      <c r="B58" s="20" t="s">
        <v>63</v>
      </c>
      <c r="C58" s="22">
        <v>6754405.4000000004</v>
      </c>
      <c r="D58" s="21">
        <v>628762.25</v>
      </c>
      <c r="E58" s="7">
        <f t="shared" si="2"/>
        <v>7383167.6500000004</v>
      </c>
      <c r="F58" s="6">
        <v>5294404.3600000003</v>
      </c>
      <c r="G58" s="6">
        <v>5276904.3600000003</v>
      </c>
      <c r="H58" s="6">
        <f t="shared" si="3"/>
        <v>2088763.29</v>
      </c>
    </row>
    <row r="59" spans="2:8" ht="15.75" thickBot="1" x14ac:dyDescent="0.3">
      <c r="B59" s="5" t="s">
        <v>12</v>
      </c>
      <c r="C59" s="8">
        <f t="shared" ref="C59:H59" si="4">C15+C16+C17+C18+C19+C20+C21+C22+C23+C24+C25+C26+C27+C28+C29+C30+C31+C32+C33+C34+C35+C36+C37+C38+C39+C40+C41+C42+C43+C44+C45+C46+C47+C48+C49+C50+C51+C52+C53+C54+C55+C56+C57+C58</f>
        <v>246916584.99000001</v>
      </c>
      <c r="D59" s="8">
        <f t="shared" si="4"/>
        <v>25333974.929999996</v>
      </c>
      <c r="E59" s="8">
        <f t="shared" si="4"/>
        <v>272250559.92000002</v>
      </c>
      <c r="F59" s="8">
        <f t="shared" si="4"/>
        <v>144298124.01000005</v>
      </c>
      <c r="G59" s="8">
        <f t="shared" si="4"/>
        <v>135479523.47000003</v>
      </c>
      <c r="H59" s="8">
        <f t="shared" si="4"/>
        <v>127952435.91000001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2022-10-25T18:42:16Z</dcterms:modified>
</cp:coreProperties>
</file>