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I ESTADOS E INFORMACIÓN PRESUPUESTARIA\b) Estado Analítico del Ejercicio del Presupuesto de Egresos\"/>
    </mc:Choice>
  </mc:AlternateContent>
  <xr:revisionPtr revIDLastSave="0" documentId="13_ncr:1_{79EC1579-5ACC-4691-8F54-511090340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2" l="1"/>
  <c r="F59" i="12"/>
  <c r="D59" i="12"/>
  <c r="C59" i="12"/>
  <c r="H58" i="12"/>
  <c r="E58" i="12"/>
  <c r="E57" i="12"/>
  <c r="H57" i="12" s="1"/>
  <c r="E56" i="12"/>
  <c r="H56" i="12" s="1"/>
  <c r="E55" i="12"/>
  <c r="H55" i="12" s="1"/>
  <c r="H54" i="12"/>
  <c r="E54" i="12"/>
  <c r="E53" i="12"/>
  <c r="H53" i="12" s="1"/>
  <c r="H52" i="12"/>
  <c r="E52" i="12"/>
  <c r="E51" i="12"/>
  <c r="H51" i="12" s="1"/>
  <c r="E50" i="12"/>
  <c r="H50" i="12" s="1"/>
  <c r="E49" i="12"/>
  <c r="H49" i="12" s="1"/>
  <c r="H48" i="12"/>
  <c r="E48" i="12"/>
  <c r="E47" i="12"/>
  <c r="H47" i="12" s="1"/>
  <c r="H46" i="12"/>
  <c r="E46" i="12"/>
  <c r="E45" i="12"/>
  <c r="H45" i="12" s="1"/>
  <c r="E44" i="12"/>
  <c r="H44" i="12" s="1"/>
  <c r="E43" i="12"/>
  <c r="H43" i="12" s="1"/>
  <c r="H42" i="12"/>
  <c r="E42" i="12"/>
  <c r="E41" i="12"/>
  <c r="H41" i="12" s="1"/>
  <c r="H40" i="12"/>
  <c r="E40" i="12"/>
  <c r="E39" i="12"/>
  <c r="H39" i="12" s="1"/>
  <c r="E38" i="12"/>
  <c r="H38" i="12" s="1"/>
  <c r="E37" i="12"/>
  <c r="H37" i="12" s="1"/>
  <c r="H36" i="12"/>
  <c r="E36" i="12"/>
  <c r="E35" i="12"/>
  <c r="H35" i="12" s="1"/>
  <c r="H34" i="12"/>
  <c r="E34" i="12"/>
  <c r="E33" i="12"/>
  <c r="H33" i="12" s="1"/>
  <c r="E32" i="12"/>
  <c r="H32" i="12" s="1"/>
  <c r="E31" i="12"/>
  <c r="H31" i="12" s="1"/>
  <c r="H30" i="12"/>
  <c r="E30" i="12"/>
  <c r="E29" i="12"/>
  <c r="H29" i="12" s="1"/>
  <c r="H28" i="12"/>
  <c r="E28" i="12"/>
  <c r="E27" i="12"/>
  <c r="H27" i="12" s="1"/>
  <c r="E26" i="12"/>
  <c r="H26" i="12" s="1"/>
  <c r="E25" i="12"/>
  <c r="H25" i="12" s="1"/>
  <c r="H24" i="12"/>
  <c r="E24" i="12"/>
  <c r="E23" i="12"/>
  <c r="H23" i="12" s="1"/>
  <c r="H22" i="12"/>
  <c r="E22" i="12"/>
  <c r="E21" i="12"/>
  <c r="H21" i="12" s="1"/>
  <c r="E20" i="12"/>
  <c r="H20" i="12" s="1"/>
  <c r="E19" i="12"/>
  <c r="H19" i="12" s="1"/>
  <c r="H18" i="12"/>
  <c r="E18" i="12"/>
  <c r="E17" i="12"/>
  <c r="H17" i="12" s="1"/>
  <c r="H16" i="12"/>
  <c r="E16" i="12"/>
  <c r="E15" i="12"/>
  <c r="E14" i="12" s="1"/>
  <c r="E13" i="12" s="1"/>
  <c r="E12" i="12" s="1"/>
  <c r="E11" i="12" s="1"/>
  <c r="E10" i="12" s="1"/>
  <c r="E9" i="12" s="1"/>
  <c r="G14" i="12"/>
  <c r="G13" i="12" s="1"/>
  <c r="G12" i="12" s="1"/>
  <c r="G11" i="12" s="1"/>
  <c r="G10" i="12" s="1"/>
  <c r="G9" i="12" s="1"/>
  <c r="F14" i="12"/>
  <c r="F13" i="12" s="1"/>
  <c r="F12" i="12" s="1"/>
  <c r="F11" i="12" s="1"/>
  <c r="F10" i="12" s="1"/>
  <c r="F9" i="12" s="1"/>
  <c r="D14" i="12"/>
  <c r="D13" i="12" s="1"/>
  <c r="D12" i="12" s="1"/>
  <c r="D11" i="12" s="1"/>
  <c r="D10" i="12" s="1"/>
  <c r="D9" i="12" s="1"/>
  <c r="C14" i="12"/>
  <c r="C13" i="12"/>
  <c r="C12" i="12" s="1"/>
  <c r="C11" i="12" s="1"/>
  <c r="C10" i="12" s="1"/>
  <c r="C9" i="12" s="1"/>
  <c r="H15" i="12" l="1"/>
  <c r="E59" i="12"/>
  <c r="H59" i="12" l="1"/>
  <c r="H14" i="12"/>
  <c r="H13" i="12" s="1"/>
  <c r="H12" i="12" s="1"/>
  <c r="H11" i="12" s="1"/>
  <c r="H10" i="12" s="1"/>
  <c r="H9" i="12" s="1"/>
</calcChain>
</file>

<file path=xl/sharedStrings.xml><?xml version="1.0" encoding="utf-8"?>
<sst xmlns="http://schemas.openxmlformats.org/spreadsheetml/2006/main" count="65" uniqueCount="65">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</sst>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495C"/>
  </sheetPr>
  <dimension ref="B1:H59"/>
  <sheetViews>
    <sheetView showGridLines="0" tabSelected="1" zoomScale="154" zoomScaleNormal="154" workbookViewId="0">
      <selection activeCell="D15" sqref="D15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3" t="s">
        <v>17</v>
      </c>
      <c r="C2" s="24"/>
      <c r="D2" s="24"/>
      <c r="E2" s="24"/>
      <c r="F2" s="24"/>
      <c r="G2" s="24"/>
      <c r="H2" s="25"/>
    </row>
    <row r="3" spans="2:8" x14ac:dyDescent="0.25">
      <c r="B3" s="26" t="s">
        <v>3</v>
      </c>
      <c r="C3" s="27"/>
      <c r="D3" s="27"/>
      <c r="E3" s="27"/>
      <c r="F3" s="27"/>
      <c r="G3" s="27"/>
      <c r="H3" s="28"/>
    </row>
    <row r="4" spans="2:8" x14ac:dyDescent="0.25">
      <c r="B4" s="26" t="s">
        <v>4</v>
      </c>
      <c r="C4" s="27"/>
      <c r="D4" s="27"/>
      <c r="E4" s="27"/>
      <c r="F4" s="27"/>
      <c r="G4" s="27"/>
      <c r="H4" s="28"/>
    </row>
    <row r="5" spans="2:8" ht="15.75" thickBot="1" x14ac:dyDescent="0.3">
      <c r="B5" s="29" t="s">
        <v>64</v>
      </c>
      <c r="C5" s="30"/>
      <c r="D5" s="30"/>
      <c r="E5" s="30"/>
      <c r="F5" s="30"/>
      <c r="G5" s="30"/>
      <c r="H5" s="31"/>
    </row>
    <row r="6" spans="2:8" ht="15.75" thickBot="1" x14ac:dyDescent="0.3">
      <c r="B6" s="32" t="s">
        <v>0</v>
      </c>
      <c r="C6" s="35" t="s">
        <v>5</v>
      </c>
      <c r="D6" s="36"/>
      <c r="E6" s="36"/>
      <c r="F6" s="36"/>
      <c r="G6" s="37"/>
      <c r="H6" s="38" t="s">
        <v>6</v>
      </c>
    </row>
    <row r="7" spans="2:8" ht="17.25" thickBot="1" x14ac:dyDescent="0.3">
      <c r="B7" s="33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9"/>
    </row>
    <row r="8" spans="2:8" ht="15.75" thickBot="1" x14ac:dyDescent="0.3">
      <c r="B8" s="34"/>
      <c r="C8" s="10">
        <v>1</v>
      </c>
      <c r="D8" s="11">
        <v>2</v>
      </c>
      <c r="E8" s="4" t="s">
        <v>10</v>
      </c>
      <c r="F8" s="11">
        <v>4</v>
      </c>
      <c r="G8" s="11">
        <v>5</v>
      </c>
      <c r="H8" s="4" t="s">
        <v>11</v>
      </c>
    </row>
    <row r="9" spans="2:8" x14ac:dyDescent="0.25">
      <c r="B9" s="12" t="s">
        <v>18</v>
      </c>
      <c r="C9" s="13">
        <f>+C10</f>
        <v>246916584.99000001</v>
      </c>
      <c r="D9" s="17">
        <f t="shared" ref="D9:H13" si="0">+D10</f>
        <v>25362628.780000005</v>
      </c>
      <c r="E9" s="13">
        <f t="shared" si="0"/>
        <v>272279213.76999998</v>
      </c>
      <c r="F9" s="13">
        <f t="shared" si="0"/>
        <v>167830236.58000001</v>
      </c>
      <c r="G9" s="17">
        <f t="shared" si="0"/>
        <v>158257028.71000001</v>
      </c>
      <c r="H9" s="13">
        <f t="shared" si="0"/>
        <v>104448977.19</v>
      </c>
    </row>
    <row r="10" spans="2:8" x14ac:dyDescent="0.25">
      <c r="B10" s="14" t="s">
        <v>16</v>
      </c>
      <c r="C10" s="15">
        <f>+C11</f>
        <v>246916584.99000001</v>
      </c>
      <c r="D10" s="18">
        <f t="shared" si="0"/>
        <v>25362628.780000005</v>
      </c>
      <c r="E10" s="15">
        <f t="shared" si="0"/>
        <v>272279213.76999998</v>
      </c>
      <c r="F10" s="15">
        <f t="shared" si="0"/>
        <v>167830236.58000001</v>
      </c>
      <c r="G10" s="18">
        <f t="shared" si="0"/>
        <v>158257028.71000001</v>
      </c>
      <c r="H10" s="15">
        <f t="shared" si="0"/>
        <v>104448977.19</v>
      </c>
    </row>
    <row r="11" spans="2:8" x14ac:dyDescent="0.25">
      <c r="B11" s="14" t="s">
        <v>15</v>
      </c>
      <c r="C11" s="15">
        <f>+C12</f>
        <v>246916584.99000001</v>
      </c>
      <c r="D11" s="18">
        <f t="shared" si="0"/>
        <v>25362628.780000005</v>
      </c>
      <c r="E11" s="15">
        <f t="shared" si="0"/>
        <v>272279213.76999998</v>
      </c>
      <c r="F11" s="15">
        <f t="shared" si="0"/>
        <v>167830236.58000001</v>
      </c>
      <c r="G11" s="18">
        <f t="shared" si="0"/>
        <v>158257028.71000001</v>
      </c>
      <c r="H11" s="15">
        <f t="shared" si="0"/>
        <v>104448977.19</v>
      </c>
    </row>
    <row r="12" spans="2:8" x14ac:dyDescent="0.25">
      <c r="B12" s="9" t="s">
        <v>14</v>
      </c>
      <c r="C12" s="15">
        <f>+C13</f>
        <v>246916584.99000001</v>
      </c>
      <c r="D12" s="18">
        <f t="shared" si="0"/>
        <v>25362628.780000005</v>
      </c>
      <c r="E12" s="15">
        <f t="shared" si="0"/>
        <v>272279213.76999998</v>
      </c>
      <c r="F12" s="15">
        <f t="shared" si="0"/>
        <v>167830236.58000001</v>
      </c>
      <c r="G12" s="18">
        <f t="shared" si="0"/>
        <v>158257028.71000001</v>
      </c>
      <c r="H12" s="15">
        <f t="shared" si="0"/>
        <v>104448977.19</v>
      </c>
    </row>
    <row r="13" spans="2:8" x14ac:dyDescent="0.25">
      <c r="B13" s="14" t="s">
        <v>19</v>
      </c>
      <c r="C13" s="15">
        <f>+C14</f>
        <v>246916584.99000001</v>
      </c>
      <c r="D13" s="18">
        <f>+D14</f>
        <v>25362628.780000005</v>
      </c>
      <c r="E13" s="15">
        <f t="shared" si="0"/>
        <v>272279213.76999998</v>
      </c>
      <c r="F13" s="15">
        <f t="shared" si="0"/>
        <v>167830236.58000001</v>
      </c>
      <c r="G13" s="18">
        <f t="shared" si="0"/>
        <v>158257028.71000001</v>
      </c>
      <c r="H13" s="15">
        <f t="shared" si="0"/>
        <v>104448977.19</v>
      </c>
    </row>
    <row r="14" spans="2:8" x14ac:dyDescent="0.25">
      <c r="B14" s="14" t="s">
        <v>13</v>
      </c>
      <c r="C14" s="16">
        <f t="shared" ref="C14:H14" si="1">+C15+C16+C17+C18++C19+C20+C21+C22+C23+C24++C25+C26+C27+C28+C29+C30+C31+C32+C33+C34+C35+C36+C37+C38+C39+C40+C41+C42+C43+C44+C45+C46+C47+C48+C49+C50+C51+C52+C53+C54+C55+C56+C57+C58</f>
        <v>246916584.99000001</v>
      </c>
      <c r="D14" s="19">
        <f t="shared" si="1"/>
        <v>25362628.780000005</v>
      </c>
      <c r="E14" s="16">
        <f t="shared" si="1"/>
        <v>272279213.76999998</v>
      </c>
      <c r="F14" s="16">
        <f t="shared" si="1"/>
        <v>167830236.58000001</v>
      </c>
      <c r="G14" s="19">
        <f t="shared" si="1"/>
        <v>158257028.71000001</v>
      </c>
      <c r="H14" s="16">
        <f t="shared" si="1"/>
        <v>104448977.19</v>
      </c>
    </row>
    <row r="15" spans="2:8" x14ac:dyDescent="0.25">
      <c r="B15" s="20" t="s">
        <v>20</v>
      </c>
      <c r="C15" s="21">
        <v>7925997.2000000002</v>
      </c>
      <c r="D15" s="21">
        <v>-1983903.61</v>
      </c>
      <c r="E15" s="6">
        <f>+C15+D15</f>
        <v>5942093.5899999999</v>
      </c>
      <c r="F15" s="6">
        <v>3938628.17</v>
      </c>
      <c r="G15" s="6">
        <v>3904408.17</v>
      </c>
      <c r="H15" s="6">
        <f>+E15-F15</f>
        <v>2003465.42</v>
      </c>
    </row>
    <row r="16" spans="2:8" x14ac:dyDescent="0.25">
      <c r="B16" s="20" t="s">
        <v>21</v>
      </c>
      <c r="C16" s="21">
        <v>1688948</v>
      </c>
      <c r="D16" s="21">
        <v>4055338.27</v>
      </c>
      <c r="E16" s="7">
        <f>+C16+D16</f>
        <v>5744286.2699999996</v>
      </c>
      <c r="F16" s="7">
        <v>5438014.6100000003</v>
      </c>
      <c r="G16" s="7">
        <v>5438014.6100000003</v>
      </c>
      <c r="H16" s="6">
        <f>+E16-F16</f>
        <v>306271.65999999922</v>
      </c>
    </row>
    <row r="17" spans="2:8" x14ac:dyDescent="0.25">
      <c r="B17" s="20" t="s">
        <v>22</v>
      </c>
      <c r="C17" s="21">
        <v>4947173.17</v>
      </c>
      <c r="D17" s="21">
        <v>53276.98</v>
      </c>
      <c r="E17" s="6">
        <f>+C17+D17</f>
        <v>5000450.1500000004</v>
      </c>
      <c r="F17" s="6">
        <v>4070987.32</v>
      </c>
      <c r="G17" s="6">
        <v>4070987.32</v>
      </c>
      <c r="H17" s="6">
        <f>+E17-F17</f>
        <v>929462.83000000054</v>
      </c>
    </row>
    <row r="18" spans="2:8" x14ac:dyDescent="0.25">
      <c r="B18" s="20" t="s">
        <v>23</v>
      </c>
      <c r="C18" s="21">
        <v>2487149.8199999998</v>
      </c>
      <c r="D18" s="21">
        <v>13324.12</v>
      </c>
      <c r="E18" s="6">
        <f t="shared" ref="E18:E58" si="2">+C18+D18</f>
        <v>2500473.94</v>
      </c>
      <c r="F18" s="6">
        <v>1404157.43</v>
      </c>
      <c r="G18" s="6">
        <v>1404157.43</v>
      </c>
      <c r="H18" s="6">
        <f t="shared" ref="H18:H58" si="3">+E18-F18</f>
        <v>1096316.51</v>
      </c>
    </row>
    <row r="19" spans="2:8" x14ac:dyDescent="0.25">
      <c r="B19" s="20" t="s">
        <v>24</v>
      </c>
      <c r="C19" s="21">
        <v>4340328.25</v>
      </c>
      <c r="D19" s="21">
        <v>498178.75</v>
      </c>
      <c r="E19" s="6">
        <f>+C19+D19</f>
        <v>4838507</v>
      </c>
      <c r="F19" s="6">
        <v>3727848.55</v>
      </c>
      <c r="G19" s="6">
        <v>3707858.55</v>
      </c>
      <c r="H19" s="6">
        <f>+E19-F19</f>
        <v>1110658.4500000002</v>
      </c>
    </row>
    <row r="20" spans="2:8" x14ac:dyDescent="0.25">
      <c r="B20" s="20" t="s">
        <v>25</v>
      </c>
      <c r="C20" s="21">
        <v>337442.5</v>
      </c>
      <c r="D20" s="21">
        <v>-2185.31</v>
      </c>
      <c r="E20" s="6">
        <f t="shared" si="2"/>
        <v>335257.19</v>
      </c>
      <c r="F20" s="6">
        <v>276016.73</v>
      </c>
      <c r="G20" s="6">
        <v>276016.73</v>
      </c>
      <c r="H20" s="6">
        <f t="shared" si="3"/>
        <v>59240.460000000021</v>
      </c>
    </row>
    <row r="21" spans="2:8" x14ac:dyDescent="0.25">
      <c r="B21" s="20" t="s">
        <v>26</v>
      </c>
      <c r="C21" s="21">
        <v>583255.75</v>
      </c>
      <c r="D21" s="21">
        <v>47076</v>
      </c>
      <c r="E21" s="6">
        <f t="shared" si="2"/>
        <v>630331.75</v>
      </c>
      <c r="F21" s="6">
        <v>359795</v>
      </c>
      <c r="G21" s="6">
        <v>359795</v>
      </c>
      <c r="H21" s="6">
        <f t="shared" si="3"/>
        <v>270536.75</v>
      </c>
    </row>
    <row r="22" spans="2:8" x14ac:dyDescent="0.25">
      <c r="B22" s="20" t="s">
        <v>27</v>
      </c>
      <c r="C22" s="21">
        <v>940965</v>
      </c>
      <c r="D22" s="21">
        <v>1230833.3999999999</v>
      </c>
      <c r="E22" s="6">
        <f t="shared" si="2"/>
        <v>2171798.4</v>
      </c>
      <c r="F22" s="6">
        <v>1541289.62</v>
      </c>
      <c r="G22" s="6">
        <v>1541289.62</v>
      </c>
      <c r="H22" s="6">
        <f t="shared" si="3"/>
        <v>630508.7799999998</v>
      </c>
    </row>
    <row r="23" spans="2:8" x14ac:dyDescent="0.25">
      <c r="B23" s="20" t="s">
        <v>28</v>
      </c>
      <c r="C23" s="21">
        <v>1464311.75</v>
      </c>
      <c r="D23" s="21">
        <v>165661.04</v>
      </c>
      <c r="E23" s="7">
        <f t="shared" si="2"/>
        <v>1629972.79</v>
      </c>
      <c r="F23" s="7">
        <v>1209415.8400000001</v>
      </c>
      <c r="G23" s="7">
        <v>1209415.8400000001</v>
      </c>
      <c r="H23" s="6">
        <f t="shared" si="3"/>
        <v>420556.94999999995</v>
      </c>
    </row>
    <row r="24" spans="2:8" x14ac:dyDescent="0.25">
      <c r="B24" s="20" t="s">
        <v>29</v>
      </c>
      <c r="C24" s="21">
        <v>1656914.25</v>
      </c>
      <c r="D24" s="21">
        <v>426857.21</v>
      </c>
      <c r="E24" s="6">
        <f t="shared" si="2"/>
        <v>2083771.46</v>
      </c>
      <c r="F24" s="6">
        <v>1835758.71</v>
      </c>
      <c r="G24" s="6">
        <v>1835758.71</v>
      </c>
      <c r="H24" s="6">
        <f t="shared" si="3"/>
        <v>248012.75</v>
      </c>
    </row>
    <row r="25" spans="2:8" x14ac:dyDescent="0.25">
      <c r="B25" s="20" t="s">
        <v>30</v>
      </c>
      <c r="C25" s="21">
        <v>5884703.5</v>
      </c>
      <c r="D25" s="21">
        <v>2073843.81</v>
      </c>
      <c r="E25" s="6">
        <f t="shared" si="2"/>
        <v>7958547.3100000005</v>
      </c>
      <c r="F25" s="6">
        <v>4386903.9800000004</v>
      </c>
      <c r="G25" s="6">
        <v>4304252.9800000004</v>
      </c>
      <c r="H25" s="6">
        <f t="shared" si="3"/>
        <v>3571643.33</v>
      </c>
    </row>
    <row r="26" spans="2:8" x14ac:dyDescent="0.25">
      <c r="B26" s="20" t="s">
        <v>31</v>
      </c>
      <c r="C26" s="21">
        <v>891153.75</v>
      </c>
      <c r="D26" s="21">
        <v>446947.91</v>
      </c>
      <c r="E26" s="6">
        <f t="shared" si="2"/>
        <v>1338101.6599999999</v>
      </c>
      <c r="F26" s="6">
        <v>1053079.71</v>
      </c>
      <c r="G26" s="6">
        <v>1053079.71</v>
      </c>
      <c r="H26" s="6">
        <f t="shared" si="3"/>
        <v>285021.94999999995</v>
      </c>
    </row>
    <row r="27" spans="2:8" x14ac:dyDescent="0.25">
      <c r="B27" s="20" t="s">
        <v>32</v>
      </c>
      <c r="C27" s="21">
        <v>332471.75</v>
      </c>
      <c r="D27" s="21">
        <v>61322.46</v>
      </c>
      <c r="E27" s="7">
        <f t="shared" si="2"/>
        <v>393794.21</v>
      </c>
      <c r="F27" s="7">
        <v>317748.11</v>
      </c>
      <c r="G27" s="7">
        <v>317748.11</v>
      </c>
      <c r="H27" s="6">
        <f t="shared" si="3"/>
        <v>76046.100000000035</v>
      </c>
    </row>
    <row r="28" spans="2:8" x14ac:dyDescent="0.25">
      <c r="B28" s="20" t="s">
        <v>33</v>
      </c>
      <c r="C28" s="21">
        <v>25938249.530000001</v>
      </c>
      <c r="D28" s="21">
        <v>-335392.44</v>
      </c>
      <c r="E28" s="6">
        <f t="shared" si="2"/>
        <v>25602857.09</v>
      </c>
      <c r="F28" s="6">
        <v>14127751.75</v>
      </c>
      <c r="G28" s="6">
        <v>14127751.75</v>
      </c>
      <c r="H28" s="6">
        <f t="shared" si="3"/>
        <v>11475105.34</v>
      </c>
    </row>
    <row r="29" spans="2:8" x14ac:dyDescent="0.25">
      <c r="B29" s="20" t="s">
        <v>34</v>
      </c>
      <c r="C29" s="21">
        <v>1923000.75</v>
      </c>
      <c r="D29" s="21">
        <v>637912.17000000004</v>
      </c>
      <c r="E29" s="6">
        <f t="shared" si="2"/>
        <v>2560912.92</v>
      </c>
      <c r="F29" s="6">
        <v>1293104.6000000001</v>
      </c>
      <c r="G29" s="6">
        <v>1140459.96</v>
      </c>
      <c r="H29" s="6">
        <f t="shared" si="3"/>
        <v>1267808.3199999998</v>
      </c>
    </row>
    <row r="30" spans="2:8" x14ac:dyDescent="0.25">
      <c r="B30" s="20" t="s">
        <v>35</v>
      </c>
      <c r="C30" s="21">
        <v>2828302.25</v>
      </c>
      <c r="D30" s="21">
        <v>652229.93999999994</v>
      </c>
      <c r="E30" s="6">
        <f t="shared" si="2"/>
        <v>3480532.19</v>
      </c>
      <c r="F30" s="6">
        <v>2435906.12</v>
      </c>
      <c r="G30" s="6">
        <v>2435906.12</v>
      </c>
      <c r="H30" s="6">
        <f t="shared" si="3"/>
        <v>1044626.0699999998</v>
      </c>
    </row>
    <row r="31" spans="2:8" x14ac:dyDescent="0.25">
      <c r="B31" s="20" t="s">
        <v>36</v>
      </c>
      <c r="C31" s="21">
        <v>1972196.42</v>
      </c>
      <c r="D31" s="21">
        <v>613028.73</v>
      </c>
      <c r="E31" s="6">
        <f t="shared" si="2"/>
        <v>2585225.15</v>
      </c>
      <c r="F31" s="6">
        <v>1488594.27</v>
      </c>
      <c r="G31" s="6">
        <v>1488594.27</v>
      </c>
      <c r="H31" s="6">
        <f t="shared" si="3"/>
        <v>1096630.8799999999</v>
      </c>
    </row>
    <row r="32" spans="2:8" x14ac:dyDescent="0.25">
      <c r="B32" s="20" t="s">
        <v>37</v>
      </c>
      <c r="C32" s="21">
        <v>682960</v>
      </c>
      <c r="D32" s="21">
        <v>314582.36</v>
      </c>
      <c r="E32" s="7">
        <f t="shared" si="2"/>
        <v>997542.36</v>
      </c>
      <c r="F32" s="7">
        <v>712746.34</v>
      </c>
      <c r="G32" s="7">
        <v>712746.34</v>
      </c>
      <c r="H32" s="6">
        <f t="shared" si="3"/>
        <v>284796.02</v>
      </c>
    </row>
    <row r="33" spans="2:8" x14ac:dyDescent="0.25">
      <c r="B33" s="20" t="s">
        <v>38</v>
      </c>
      <c r="C33" s="21">
        <v>110900</v>
      </c>
      <c r="D33" s="21">
        <v>117901.57</v>
      </c>
      <c r="E33" s="6">
        <f t="shared" si="2"/>
        <v>228801.57</v>
      </c>
      <c r="F33" s="6">
        <v>194415.58</v>
      </c>
      <c r="G33" s="6">
        <v>194415.58</v>
      </c>
      <c r="H33" s="6">
        <f t="shared" si="3"/>
        <v>34385.99000000002</v>
      </c>
    </row>
    <row r="34" spans="2:8" x14ac:dyDescent="0.25">
      <c r="B34" s="20" t="s">
        <v>39</v>
      </c>
      <c r="C34" s="21">
        <v>55760</v>
      </c>
      <c r="D34" s="21">
        <v>89438.41</v>
      </c>
      <c r="E34" s="7">
        <f t="shared" si="2"/>
        <v>145198.41</v>
      </c>
      <c r="F34" s="7">
        <v>105114.88</v>
      </c>
      <c r="G34" s="7">
        <v>105114.88</v>
      </c>
      <c r="H34" s="6">
        <f t="shared" si="3"/>
        <v>40083.53</v>
      </c>
    </row>
    <row r="35" spans="2:8" x14ac:dyDescent="0.25">
      <c r="B35" s="20" t="s">
        <v>40</v>
      </c>
      <c r="C35" s="21">
        <v>80000</v>
      </c>
      <c r="D35" s="21">
        <v>76800.25</v>
      </c>
      <c r="E35" s="7">
        <f t="shared" si="2"/>
        <v>156800.25</v>
      </c>
      <c r="F35" s="7">
        <v>80637.649999999994</v>
      </c>
      <c r="G35" s="7">
        <v>80637.649999999994</v>
      </c>
      <c r="H35" s="6">
        <f t="shared" si="3"/>
        <v>76162.600000000006</v>
      </c>
    </row>
    <row r="36" spans="2:8" x14ac:dyDescent="0.25">
      <c r="B36" s="20" t="s">
        <v>41</v>
      </c>
      <c r="C36" s="21">
        <v>64350</v>
      </c>
      <c r="D36" s="21">
        <v>83016.600000000006</v>
      </c>
      <c r="E36" s="6">
        <f t="shared" si="2"/>
        <v>147366.6</v>
      </c>
      <c r="F36" s="6">
        <v>87948.160000000003</v>
      </c>
      <c r="G36" s="6">
        <v>87948.160000000003</v>
      </c>
      <c r="H36" s="6">
        <f t="shared" si="3"/>
        <v>59418.44</v>
      </c>
    </row>
    <row r="37" spans="2:8" x14ac:dyDescent="0.25">
      <c r="B37" s="20" t="s">
        <v>42</v>
      </c>
      <c r="C37" s="21">
        <v>198639.68</v>
      </c>
      <c r="D37" s="21">
        <v>102430.86</v>
      </c>
      <c r="E37" s="6">
        <f t="shared" si="2"/>
        <v>301070.53999999998</v>
      </c>
      <c r="F37" s="6">
        <v>184161.78</v>
      </c>
      <c r="G37" s="6">
        <v>184161.78</v>
      </c>
      <c r="H37" s="6">
        <f t="shared" si="3"/>
        <v>116908.75999999998</v>
      </c>
    </row>
    <row r="38" spans="2:8" x14ac:dyDescent="0.25">
      <c r="B38" s="20" t="s">
        <v>43</v>
      </c>
      <c r="C38" s="21">
        <v>76820</v>
      </c>
      <c r="D38" s="21">
        <v>90692.34</v>
      </c>
      <c r="E38" s="6">
        <f t="shared" si="2"/>
        <v>167512.34</v>
      </c>
      <c r="F38" s="6">
        <v>134513.17000000001</v>
      </c>
      <c r="G38" s="6">
        <v>134513.17000000001</v>
      </c>
      <c r="H38" s="6">
        <f t="shared" si="3"/>
        <v>32999.169999999984</v>
      </c>
    </row>
    <row r="39" spans="2:8" x14ac:dyDescent="0.25">
      <c r="B39" s="20" t="s">
        <v>44</v>
      </c>
      <c r="C39" s="21">
        <v>61406.14</v>
      </c>
      <c r="D39" s="21">
        <v>72032.639999999999</v>
      </c>
      <c r="E39" s="6">
        <f t="shared" si="2"/>
        <v>133438.78</v>
      </c>
      <c r="F39" s="6">
        <v>78514.78</v>
      </c>
      <c r="G39" s="6">
        <v>78514.78</v>
      </c>
      <c r="H39" s="6">
        <f t="shared" si="3"/>
        <v>54924</v>
      </c>
    </row>
    <row r="40" spans="2:8" x14ac:dyDescent="0.25">
      <c r="B40" s="20" t="s">
        <v>45</v>
      </c>
      <c r="C40" s="21">
        <v>91500</v>
      </c>
      <c r="D40" s="21">
        <v>109993.13</v>
      </c>
      <c r="E40" s="7">
        <f t="shared" si="2"/>
        <v>201493.13</v>
      </c>
      <c r="F40" s="7">
        <v>145951.93</v>
      </c>
      <c r="G40" s="7">
        <v>145951.93</v>
      </c>
      <c r="H40" s="6">
        <f t="shared" si="3"/>
        <v>55541.200000000012</v>
      </c>
    </row>
    <row r="41" spans="2:8" x14ac:dyDescent="0.25">
      <c r="B41" s="20" t="s">
        <v>46</v>
      </c>
      <c r="C41" s="21">
        <v>226420</v>
      </c>
      <c r="D41" s="21">
        <v>79246.42</v>
      </c>
      <c r="E41" s="7">
        <f t="shared" si="2"/>
        <v>305666.42</v>
      </c>
      <c r="F41" s="7">
        <v>180217.17</v>
      </c>
      <c r="G41" s="7">
        <v>168217.17</v>
      </c>
      <c r="H41" s="6">
        <f t="shared" si="3"/>
        <v>125449.24999999997</v>
      </c>
    </row>
    <row r="42" spans="2:8" x14ac:dyDescent="0.25">
      <c r="B42" s="20" t="s">
        <v>47</v>
      </c>
      <c r="C42" s="21">
        <v>1876752.42</v>
      </c>
      <c r="D42" s="21">
        <v>89784.33</v>
      </c>
      <c r="E42" s="7">
        <f t="shared" si="2"/>
        <v>1966536.75</v>
      </c>
      <c r="F42" s="7">
        <v>1521618.19</v>
      </c>
      <c r="G42" s="7">
        <v>1521618.19</v>
      </c>
      <c r="H42" s="6">
        <f t="shared" si="3"/>
        <v>444918.56000000006</v>
      </c>
    </row>
    <row r="43" spans="2:8" x14ac:dyDescent="0.25">
      <c r="B43" s="20" t="s">
        <v>48</v>
      </c>
      <c r="C43" s="21">
        <v>314681.58</v>
      </c>
      <c r="D43" s="21">
        <v>19969.849999999999</v>
      </c>
      <c r="E43" s="7">
        <f t="shared" si="2"/>
        <v>334651.43</v>
      </c>
      <c r="F43" s="7">
        <v>198067.1</v>
      </c>
      <c r="G43" s="7">
        <v>198067.1</v>
      </c>
      <c r="H43" s="6">
        <f t="shared" si="3"/>
        <v>136584.32999999999</v>
      </c>
    </row>
    <row r="44" spans="2:8" x14ac:dyDescent="0.25">
      <c r="B44" s="20" t="s">
        <v>49</v>
      </c>
      <c r="C44" s="21">
        <v>1119537.5</v>
      </c>
      <c r="D44" s="21">
        <v>212283.28</v>
      </c>
      <c r="E44" s="7">
        <f t="shared" si="2"/>
        <v>1331820.78</v>
      </c>
      <c r="F44" s="7">
        <v>856781.62</v>
      </c>
      <c r="G44" s="7">
        <v>856781.62</v>
      </c>
      <c r="H44" s="6">
        <f t="shared" si="3"/>
        <v>475039.16000000003</v>
      </c>
    </row>
    <row r="45" spans="2:8" x14ac:dyDescent="0.25">
      <c r="B45" s="20" t="s">
        <v>50</v>
      </c>
      <c r="C45" s="21">
        <v>289353.75</v>
      </c>
      <c r="D45" s="21">
        <v>24051.85</v>
      </c>
      <c r="E45" s="7">
        <f t="shared" si="2"/>
        <v>313405.59999999998</v>
      </c>
      <c r="F45" s="7">
        <v>215792.26</v>
      </c>
      <c r="G45" s="7">
        <v>215792.26</v>
      </c>
      <c r="H45" s="6">
        <f t="shared" si="3"/>
        <v>97613.339999999967</v>
      </c>
    </row>
    <row r="46" spans="2:8" x14ac:dyDescent="0.25">
      <c r="B46" s="20" t="s">
        <v>51</v>
      </c>
      <c r="C46" s="21">
        <v>352086</v>
      </c>
      <c r="D46" s="21">
        <v>21353.33</v>
      </c>
      <c r="E46" s="6">
        <f t="shared" si="2"/>
        <v>373439.33</v>
      </c>
      <c r="F46" s="6">
        <v>274855.25</v>
      </c>
      <c r="G46" s="6">
        <v>274855.25</v>
      </c>
      <c r="H46" s="6">
        <f t="shared" si="3"/>
        <v>98584.080000000016</v>
      </c>
    </row>
    <row r="47" spans="2:8" x14ac:dyDescent="0.25">
      <c r="B47" s="20" t="s">
        <v>52</v>
      </c>
      <c r="C47" s="21">
        <v>14915037.75</v>
      </c>
      <c r="D47" s="21">
        <v>351353.02</v>
      </c>
      <c r="E47" s="6">
        <f t="shared" si="2"/>
        <v>15266390.77</v>
      </c>
      <c r="F47" s="6">
        <v>2884737.14</v>
      </c>
      <c r="G47" s="6">
        <v>2884737.14</v>
      </c>
      <c r="H47" s="6">
        <f t="shared" si="3"/>
        <v>12381653.629999999</v>
      </c>
    </row>
    <row r="48" spans="2:8" x14ac:dyDescent="0.25">
      <c r="B48" s="20" t="s">
        <v>53</v>
      </c>
      <c r="C48" s="21">
        <v>25602611.75</v>
      </c>
      <c r="D48" s="21">
        <v>2394222.81</v>
      </c>
      <c r="E48" s="6">
        <f>+C48+D48</f>
        <v>27996834.559999999</v>
      </c>
      <c r="F48" s="6">
        <v>19162434.25</v>
      </c>
      <c r="G48" s="6">
        <v>19162434.25</v>
      </c>
      <c r="H48" s="6">
        <f>+E48-F48</f>
        <v>8834400.3099999987</v>
      </c>
    </row>
    <row r="49" spans="2:8" x14ac:dyDescent="0.25">
      <c r="B49" s="20" t="s">
        <v>54</v>
      </c>
      <c r="C49" s="21">
        <v>2092619.25</v>
      </c>
      <c r="D49" s="21">
        <v>-8518.85</v>
      </c>
      <c r="E49" s="6">
        <f>+C49+D49</f>
        <v>2084100.4</v>
      </c>
      <c r="F49" s="6">
        <v>1309982.03</v>
      </c>
      <c r="G49" s="6">
        <v>1309982.03</v>
      </c>
      <c r="H49" s="6">
        <f>+E49-F49</f>
        <v>774118.36999999988</v>
      </c>
    </row>
    <row r="50" spans="2:8" x14ac:dyDescent="0.25">
      <c r="B50" s="20" t="s">
        <v>55</v>
      </c>
      <c r="C50" s="21">
        <v>918931.5</v>
      </c>
      <c r="D50" s="21">
        <v>2531113.1</v>
      </c>
      <c r="E50" s="6">
        <f t="shared" si="2"/>
        <v>3450044.6</v>
      </c>
      <c r="F50" s="6">
        <v>3247300.52</v>
      </c>
      <c r="G50" s="6">
        <v>3130140.52</v>
      </c>
      <c r="H50" s="6">
        <f t="shared" si="3"/>
        <v>202744.08000000007</v>
      </c>
    </row>
    <row r="51" spans="2:8" x14ac:dyDescent="0.25">
      <c r="B51" s="20" t="s">
        <v>56</v>
      </c>
      <c r="C51" s="21">
        <v>4907570.42</v>
      </c>
      <c r="D51" s="21">
        <v>2107528.9</v>
      </c>
      <c r="E51" s="6">
        <f t="shared" si="2"/>
        <v>7015099.3200000003</v>
      </c>
      <c r="F51" s="6">
        <v>6653297.6699999999</v>
      </c>
      <c r="G51" s="6">
        <v>6653297.6699999999</v>
      </c>
      <c r="H51" s="6">
        <f t="shared" si="3"/>
        <v>361801.65000000037</v>
      </c>
    </row>
    <row r="52" spans="2:8" x14ac:dyDescent="0.25">
      <c r="B52" s="20" t="s">
        <v>57</v>
      </c>
      <c r="C52" s="21">
        <v>1452825</v>
      </c>
      <c r="D52" s="21">
        <v>-127233.9</v>
      </c>
      <c r="E52" s="6">
        <f t="shared" si="2"/>
        <v>1325591.1000000001</v>
      </c>
      <c r="F52" s="6">
        <v>978682.77</v>
      </c>
      <c r="G52" s="6">
        <v>978682.77</v>
      </c>
      <c r="H52" s="6">
        <f t="shared" si="3"/>
        <v>346908.33000000007</v>
      </c>
    </row>
    <row r="53" spans="2:8" x14ac:dyDescent="0.25">
      <c r="B53" s="20" t="s">
        <v>58</v>
      </c>
      <c r="C53" s="21">
        <v>2584009.75</v>
      </c>
      <c r="D53" s="21">
        <v>13794.01</v>
      </c>
      <c r="E53" s="6">
        <f t="shared" si="2"/>
        <v>2597803.7599999998</v>
      </c>
      <c r="F53" s="6">
        <v>1505726.3</v>
      </c>
      <c r="G53" s="6">
        <v>1505726.3</v>
      </c>
      <c r="H53" s="6">
        <f t="shared" si="3"/>
        <v>1092077.4599999997</v>
      </c>
    </row>
    <row r="54" spans="2:8" x14ac:dyDescent="0.25">
      <c r="B54" s="20" t="s">
        <v>59</v>
      </c>
      <c r="C54" s="21">
        <v>7563200</v>
      </c>
      <c r="D54" s="21">
        <v>3455897.62</v>
      </c>
      <c r="E54" s="7">
        <f t="shared" si="2"/>
        <v>11019097.620000001</v>
      </c>
      <c r="F54" s="7">
        <v>9112097.6199999992</v>
      </c>
      <c r="G54" s="7">
        <v>9112097.6199999992</v>
      </c>
      <c r="H54" s="6">
        <f t="shared" si="3"/>
        <v>1907000.0000000019</v>
      </c>
    </row>
    <row r="55" spans="2:8" x14ac:dyDescent="0.25">
      <c r="B55" s="20" t="s">
        <v>60</v>
      </c>
      <c r="C55" s="21">
        <v>100938206.08</v>
      </c>
      <c r="D55" s="21">
        <v>2513160.5099999998</v>
      </c>
      <c r="E55" s="7">
        <f t="shared" si="2"/>
        <v>103451366.59</v>
      </c>
      <c r="F55" s="7">
        <v>56359199.420000002</v>
      </c>
      <c r="G55" s="7">
        <v>47233916.640000001</v>
      </c>
      <c r="H55" s="6">
        <f t="shared" si="3"/>
        <v>47092167.170000002</v>
      </c>
    </row>
    <row r="56" spans="2:8" x14ac:dyDescent="0.25">
      <c r="B56" s="20" t="s">
        <v>61</v>
      </c>
      <c r="C56" s="21">
        <v>3311737.75</v>
      </c>
      <c r="D56" s="21">
        <v>174717.34</v>
      </c>
      <c r="E56" s="7">
        <f t="shared" si="2"/>
        <v>3486455.09</v>
      </c>
      <c r="F56" s="7">
        <v>2443477.2200000002</v>
      </c>
      <c r="G56" s="7">
        <v>2443477.2200000002</v>
      </c>
      <c r="H56" s="6">
        <f t="shared" si="3"/>
        <v>1042977.8699999996</v>
      </c>
    </row>
    <row r="57" spans="2:8" x14ac:dyDescent="0.25">
      <c r="B57" s="20" t="s">
        <v>62</v>
      </c>
      <c r="C57" s="21">
        <v>4131699.63</v>
      </c>
      <c r="D57" s="21">
        <v>948291.64</v>
      </c>
      <c r="E57" s="7">
        <f t="shared" si="2"/>
        <v>5079991.2699999996</v>
      </c>
      <c r="F57" s="7">
        <v>4344993.63</v>
      </c>
      <c r="G57" s="7">
        <v>4344993.63</v>
      </c>
      <c r="H57" s="6">
        <f t="shared" si="3"/>
        <v>734997.63999999966</v>
      </c>
    </row>
    <row r="58" spans="2:8" ht="15.75" thickBot="1" x14ac:dyDescent="0.3">
      <c r="B58" s="20" t="s">
        <v>63</v>
      </c>
      <c r="C58" s="22">
        <v>6754405.4000000004</v>
      </c>
      <c r="D58" s="22">
        <v>850375.93</v>
      </c>
      <c r="E58" s="7">
        <f t="shared" si="2"/>
        <v>7604781.3300000001</v>
      </c>
      <c r="F58" s="7">
        <v>5951971.6299999999</v>
      </c>
      <c r="G58" s="7">
        <v>5922712.1799999997</v>
      </c>
      <c r="H58" s="6">
        <f t="shared" si="3"/>
        <v>1652809.7000000002</v>
      </c>
    </row>
    <row r="59" spans="2:8" ht="15.75" thickBot="1" x14ac:dyDescent="0.3">
      <c r="B59" s="5" t="s">
        <v>12</v>
      </c>
      <c r="C59" s="8">
        <f t="shared" ref="C59:H59" si="4">C15+C16+C17+C18+C19+C20+C21+C22+C23+C24+C25+C26+C27+C28+C29+C30+C31+C32+C33+C34+C35+C36+C37+C38+C39+C40+C41+C42+C43+C44+C45+C46+C47+C48+C49+C50+C51+C52+C53+C54+C55+C56+C57+C58</f>
        <v>246916584.99000001</v>
      </c>
      <c r="D59" s="8">
        <f t="shared" si="4"/>
        <v>25362628.780000005</v>
      </c>
      <c r="E59" s="8">
        <f t="shared" si="4"/>
        <v>272279213.76999998</v>
      </c>
      <c r="F59" s="8">
        <f t="shared" si="4"/>
        <v>167830236.58000001</v>
      </c>
      <c r="G59" s="8">
        <f t="shared" si="4"/>
        <v>158257028.71000001</v>
      </c>
      <c r="H59" s="8">
        <f t="shared" si="4"/>
        <v>104448977.19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2022-10-28T17:16:28Z</dcterms:modified>
</cp:coreProperties>
</file>