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ADMINISTRACIÓN 2021-2024\INFORMACIÓN ACUERDO 2023 28 DE FEBRERO 2\1. ESTADOS FINANCIEROS\2023\2. FEBRERO\2. ESTADOS FINANCIEROS FEBRERO 2023\I ESTADOS E INFORMACIÓN CONTABLE\"/>
    </mc:Choice>
  </mc:AlternateContent>
  <xr:revisionPtr revIDLastSave="0" documentId="13_ncr:1_{04B706C3-6B0E-4714-8B63-6E096F60378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0" l="1"/>
  <c r="G28" i="10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G8" i="10" s="1"/>
  <c r="F10" i="10"/>
  <c r="F8" i="10" s="1"/>
  <c r="E10" i="10"/>
  <c r="E8" i="10" s="1"/>
  <c r="D10" i="10"/>
  <c r="D8" i="10" s="1"/>
  <c r="H19" i="10" l="1"/>
  <c r="H10" i="10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<sst xmlns="http://schemas.openxmlformats.org/spreadsheetml/2006/main" count="30" uniqueCount="30">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</sst>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76319645.359999999</v>
      </c>
      <c r="F8" s="8">
        <f>+F10+F19</f>
        <v>93512025.629999995</v>
      </c>
      <c r="G8" s="8">
        <f>+G10+G19</f>
        <v>384098316.72000003</v>
      </c>
      <c r="H8" s="8">
        <f>+H10+H19</f>
        <v>-17192380.269999985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65805470.149999976</v>
      </c>
      <c r="E10" s="8">
        <f>+E11+E12+E13+E14+E15+E16+E17</f>
        <v>76280903.359999999</v>
      </c>
      <c r="F10" s="8">
        <f>+F11+F12+F13+F14+F15+F16+F17</f>
        <v>93512025.629999995</v>
      </c>
      <c r="G10" s="8">
        <f>+G11+G12+G13+G14+G15+G16+G17</f>
        <v>48574347.879999995</v>
      </c>
      <c r="H10" s="8">
        <f>+H11+H12+H13+H14+H15+H16+H17</f>
        <v>-17231122.269999985</v>
      </c>
    </row>
    <row r="11" spans="2:8" ht="9.75" customHeight="1" x14ac:dyDescent="0.25">
      <c r="B11" s="2"/>
      <c r="C11" s="4" t="s">
        <v>3</v>
      </c>
      <c r="D11" s="9">
        <v>65619319.899999976</v>
      </c>
      <c r="E11" s="9">
        <v>47748058.490000002</v>
      </c>
      <c r="F11" s="9">
        <v>65420689.549999997</v>
      </c>
      <c r="G11" s="9">
        <f>+D11+E11-F11</f>
        <v>47946688.839999989</v>
      </c>
      <c r="H11" s="9">
        <f>+G11-D11</f>
        <v>-17672631.059999987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28532844.870000001</v>
      </c>
      <c r="F12" s="9">
        <v>28091336.079999998</v>
      </c>
      <c r="G12" s="9">
        <f t="shared" ref="G12:G17" si="0">+D12+E12-F12</f>
        <v>627659.04000000283</v>
      </c>
      <c r="H12" s="9">
        <f t="shared" ref="H12:H17" si="1">+G12-D12</f>
        <v>441508.79000000283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38742</v>
      </c>
      <c r="F19" s="8">
        <f>+F20+F21+F22+F23+F24+F25+F26+F27+F28</f>
        <v>0</v>
      </c>
      <c r="G19" s="8">
        <f>+G20+G21+G22+G23+G24+G25+G26+G27+G28</f>
        <v>335523968.84000003</v>
      </c>
      <c r="H19" s="8">
        <f>+H20+H21+H22+H23+H24+H25+H26+H27+H28</f>
        <v>38742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0</v>
      </c>
      <c r="F22" s="9">
        <v>0</v>
      </c>
      <c r="G22" s="9">
        <f t="shared" si="2"/>
        <v>452171971.18000001</v>
      </c>
      <c r="H22" s="9">
        <f t="shared" si="3"/>
        <v>0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38742</v>
      </c>
      <c r="F23" s="9">
        <v>0</v>
      </c>
      <c r="G23" s="9">
        <f t="shared" si="2"/>
        <v>40680535.789999999</v>
      </c>
      <c r="H23" s="9">
        <f t="shared" si="3"/>
        <v>38742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2023-03-28T16:17:45Z</dcterms:modified>
</cp:coreProperties>
</file>