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I ESTADOS E INFORMACIÓN PRESUPUESTARIA\b) Estado Analítico del Ejercicio del Presupuesto de Egresos\"/>
    </mc:Choice>
  </mc:AlternateContent>
  <xr:revisionPtr revIDLastSave="0" documentId="13_ncr:1_{257427B2-B1AB-468F-9B98-30D6A97FC949}" xr6:coauthVersionLast="36" xr6:coauthVersionMax="36" xr10:uidLastSave="{00000000-0000-0000-0000-000000000000}"/>
  <bookViews>
    <workbookView xWindow="0" yWindow="0" windowWidth="28800" windowHeight="12105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F58" i="1"/>
  <c r="I58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F50" i="1"/>
  <c r="I50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F42" i="1"/>
  <c r="I42" i="1" s="1"/>
  <c r="F41" i="1"/>
  <c r="I41" i="1" s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G81" i="1" s="1"/>
  <c r="E27" i="1"/>
  <c r="E81" i="1" s="1"/>
  <c r="D27" i="1"/>
  <c r="D81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E9" i="1"/>
  <c r="D9" i="1"/>
  <c r="F27" i="1" l="1"/>
  <c r="F81" i="1" s="1"/>
  <c r="I35" i="1"/>
  <c r="F47" i="1"/>
  <c r="I51" i="1"/>
  <c r="F61" i="1"/>
  <c r="I68" i="1"/>
  <c r="F37" i="1"/>
  <c r="I43" i="1"/>
  <c r="I37" i="1" s="1"/>
  <c r="I27" i="1"/>
  <c r="F57" i="1"/>
  <c r="I59" i="1"/>
  <c r="I57" i="1" s="1"/>
  <c r="F73" i="1"/>
  <c r="I74" i="1"/>
  <c r="I73" i="1" s="1"/>
  <c r="I61" i="1"/>
  <c r="I47" i="1"/>
  <c r="I10" i="1"/>
  <c r="I9" i="1" s="1"/>
  <c r="I18" i="1"/>
  <c r="I17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<sst xmlns="http://schemas.openxmlformats.org/spreadsheetml/2006/main" count="87" uniqueCount="87">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</sst>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F10" sqref="F10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 t="shared" ref="D9:I9" si="0">+D10+D11+D12+D13+D14+D15+D16</f>
        <v>61310476.020000003</v>
      </c>
      <c r="E9" s="6">
        <f t="shared" si="0"/>
        <v>-1.0913936421275139E-11</v>
      </c>
      <c r="F9" s="5">
        <f t="shared" si="0"/>
        <v>61310476.020000011</v>
      </c>
      <c r="G9" s="5">
        <f t="shared" si="0"/>
        <v>18144252.279999997</v>
      </c>
      <c r="H9" s="5">
        <f t="shared" si="0"/>
        <v>18144252.279999997</v>
      </c>
      <c r="I9" s="5">
        <f t="shared" si="0"/>
        <v>43166223.74000001</v>
      </c>
    </row>
    <row r="10" spans="2:9" x14ac:dyDescent="0.25">
      <c r="B10" s="7"/>
      <c r="C10" s="8" t="s">
        <v>14</v>
      </c>
      <c r="D10" s="9">
        <v>41402588.880000003</v>
      </c>
      <c r="E10" s="9">
        <v>-316287.51</v>
      </c>
      <c r="F10" s="9">
        <f>D10+E10</f>
        <v>41086301.370000005</v>
      </c>
      <c r="G10" s="9">
        <v>12802206.869999999</v>
      </c>
      <c r="H10" s="9">
        <v>12802206.869999999</v>
      </c>
      <c r="I10" s="9">
        <f>F10-G10</f>
        <v>28284094.500000007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304782.81</v>
      </c>
      <c r="F12" s="9">
        <f t="shared" si="1"/>
        <v>18426927.93</v>
      </c>
      <c r="G12" s="9">
        <v>5330540.71</v>
      </c>
      <c r="H12" s="9">
        <v>5330540.71</v>
      </c>
      <c r="I12" s="9">
        <f t="shared" si="2"/>
        <v>13096387.219999999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6" t="s">
        <v>21</v>
      </c>
      <c r="C17" s="17"/>
      <c r="D17" s="5">
        <f t="shared" ref="D17:I17" si="3">+D18+D19+D20+D21+D22+D23+D24+D25+D26</f>
        <v>27515827.27</v>
      </c>
      <c r="E17" s="10">
        <f t="shared" si="3"/>
        <v>133927.43000000005</v>
      </c>
      <c r="F17" s="5">
        <f t="shared" si="3"/>
        <v>27649754.700000003</v>
      </c>
      <c r="G17" s="5">
        <f t="shared" si="3"/>
        <v>8732435.1699999999</v>
      </c>
      <c r="H17" s="5">
        <f t="shared" si="3"/>
        <v>8675293.5700000003</v>
      </c>
      <c r="I17" s="5">
        <f t="shared" si="3"/>
        <v>18917319.530000001</v>
      </c>
    </row>
    <row r="18" spans="2:9" ht="16.5" x14ac:dyDescent="0.25">
      <c r="B18" s="7"/>
      <c r="C18" s="8" t="s">
        <v>22</v>
      </c>
      <c r="D18" s="9">
        <v>3295060</v>
      </c>
      <c r="E18" s="9">
        <v>253746.16</v>
      </c>
      <c r="F18" s="9">
        <f>+D18+E18</f>
        <v>3548806.16</v>
      </c>
      <c r="G18" s="9">
        <v>1461372.44</v>
      </c>
      <c r="H18" s="9">
        <v>1461372.44</v>
      </c>
      <c r="I18" s="9">
        <f>+F18-G18</f>
        <v>2087433.7200000002</v>
      </c>
    </row>
    <row r="19" spans="2:9" x14ac:dyDescent="0.25">
      <c r="B19" s="7"/>
      <c r="C19" s="8" t="s">
        <v>23</v>
      </c>
      <c r="D19" s="9">
        <v>3841288</v>
      </c>
      <c r="E19" s="9">
        <v>-960936.5</v>
      </c>
      <c r="F19" s="9">
        <f t="shared" ref="F19:F26" si="4">+D19+E19</f>
        <v>2880351.5</v>
      </c>
      <c r="G19" s="9">
        <v>1284834.81</v>
      </c>
      <c r="H19" s="9">
        <v>1227693.21</v>
      </c>
      <c r="I19" s="9">
        <f t="shared" ref="I19:I26" si="5">+F19-G19</f>
        <v>1595516.69</v>
      </c>
    </row>
    <row r="20" spans="2:9" ht="16.5" x14ac:dyDescent="0.25">
      <c r="B20" s="7"/>
      <c r="C20" s="8" t="s">
        <v>24</v>
      </c>
      <c r="D20" s="9">
        <v>2300</v>
      </c>
      <c r="E20" s="9">
        <v>0</v>
      </c>
      <c r="F20" s="9">
        <f t="shared" si="4"/>
        <v>2300</v>
      </c>
      <c r="G20" s="9">
        <v>0</v>
      </c>
      <c r="H20" s="9">
        <v>0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98141.26</v>
      </c>
      <c r="F21" s="9">
        <f t="shared" si="4"/>
        <v>797546.26</v>
      </c>
      <c r="G21" s="9">
        <v>195868.36</v>
      </c>
      <c r="H21" s="9">
        <v>195868.36</v>
      </c>
      <c r="I21" s="9">
        <f t="shared" si="5"/>
        <v>601677.9</v>
      </c>
    </row>
    <row r="22" spans="2:9" x14ac:dyDescent="0.25">
      <c r="B22" s="7"/>
      <c r="C22" s="8" t="s">
        <v>26</v>
      </c>
      <c r="D22" s="9">
        <v>887970.27</v>
      </c>
      <c r="E22" s="9">
        <v>266534.84000000003</v>
      </c>
      <c r="F22" s="9">
        <f t="shared" si="4"/>
        <v>1154505.1100000001</v>
      </c>
      <c r="G22" s="9">
        <v>389097.99</v>
      </c>
      <c r="H22" s="9">
        <v>389097.99</v>
      </c>
      <c r="I22" s="9">
        <f t="shared" si="5"/>
        <v>765407.12000000011</v>
      </c>
    </row>
    <row r="23" spans="2:9" x14ac:dyDescent="0.25">
      <c r="B23" s="7"/>
      <c r="C23" s="8" t="s">
        <v>27</v>
      </c>
      <c r="D23" s="9">
        <v>16188830</v>
      </c>
      <c r="E23" s="9">
        <v>101437.64</v>
      </c>
      <c r="F23" s="9">
        <f t="shared" si="4"/>
        <v>16290267.640000001</v>
      </c>
      <c r="G23" s="9">
        <v>4679780.7699999996</v>
      </c>
      <c r="H23" s="9">
        <v>4679780.7699999996</v>
      </c>
      <c r="I23" s="9">
        <f t="shared" si="5"/>
        <v>11610486.870000001</v>
      </c>
    </row>
    <row r="24" spans="2:9" ht="16.5" x14ac:dyDescent="0.25">
      <c r="B24" s="7"/>
      <c r="C24" s="8" t="s">
        <v>28</v>
      </c>
      <c r="D24" s="9">
        <v>583650</v>
      </c>
      <c r="E24" s="9">
        <v>-1166.8699999999999</v>
      </c>
      <c r="F24" s="9">
        <f t="shared" si="4"/>
        <v>582483.13</v>
      </c>
      <c r="G24" s="9">
        <v>5945.65</v>
      </c>
      <c r="H24" s="9">
        <v>5945.65</v>
      </c>
      <c r="I24" s="9">
        <f t="shared" si="5"/>
        <v>576537.48</v>
      </c>
    </row>
    <row r="25" spans="2:9" x14ac:dyDescent="0.25">
      <c r="B25" s="7"/>
      <c r="C25" s="8" t="s">
        <v>29</v>
      </c>
      <c r="D25" s="9">
        <v>126800</v>
      </c>
      <c r="E25" s="9">
        <v>-26191.4</v>
      </c>
      <c r="F25" s="9">
        <f t="shared" si="4"/>
        <v>100608.6</v>
      </c>
      <c r="G25" s="9">
        <v>0</v>
      </c>
      <c r="H25" s="9">
        <v>0</v>
      </c>
      <c r="I25" s="9">
        <f t="shared" si="5"/>
        <v>100608.6</v>
      </c>
    </row>
    <row r="26" spans="2:9" x14ac:dyDescent="0.25">
      <c r="B26" s="7"/>
      <c r="C26" s="8" t="s">
        <v>30</v>
      </c>
      <c r="D26" s="9">
        <v>1890524</v>
      </c>
      <c r="E26" s="9">
        <v>402362.3</v>
      </c>
      <c r="F26" s="9">
        <f t="shared" si="4"/>
        <v>2292886.2999999998</v>
      </c>
      <c r="G26" s="9">
        <v>715535.15</v>
      </c>
      <c r="H26" s="9">
        <v>715535.15</v>
      </c>
      <c r="I26" s="9">
        <f t="shared" si="5"/>
        <v>1577351.15</v>
      </c>
    </row>
    <row r="27" spans="2:9" ht="15" customHeight="1" x14ac:dyDescent="0.25">
      <c r="B27" s="16" t="s">
        <v>31</v>
      </c>
      <c r="C27" s="17"/>
      <c r="D27" s="5">
        <f t="shared" ref="D27:I27" si="6">+D28+D29+D30+D31+D32+D33+D34+D35+D36</f>
        <v>51640377.120000005</v>
      </c>
      <c r="E27" s="10">
        <f t="shared" si="6"/>
        <v>3131842.79</v>
      </c>
      <c r="F27" s="5">
        <f t="shared" si="6"/>
        <v>54772219.909999989</v>
      </c>
      <c r="G27" s="5">
        <f t="shared" si="6"/>
        <v>17592814.34</v>
      </c>
      <c r="H27" s="5">
        <f t="shared" si="6"/>
        <v>17570694.330000002</v>
      </c>
      <c r="I27" s="5">
        <f t="shared" si="6"/>
        <v>37179405.570000008</v>
      </c>
    </row>
    <row r="28" spans="2:9" x14ac:dyDescent="0.25">
      <c r="B28" s="7"/>
      <c r="C28" s="8" t="s">
        <v>32</v>
      </c>
      <c r="D28" s="9">
        <v>8891604</v>
      </c>
      <c r="E28" s="9">
        <v>147888.28</v>
      </c>
      <c r="F28" s="9">
        <f>+D28+E28</f>
        <v>9039492.2799999993</v>
      </c>
      <c r="G28" s="9">
        <v>2441906.88</v>
      </c>
      <c r="H28" s="9">
        <v>2441906.88</v>
      </c>
      <c r="I28" s="9">
        <f>+F28-G28</f>
        <v>6597585.3999999994</v>
      </c>
    </row>
    <row r="29" spans="2:9" x14ac:dyDescent="0.25">
      <c r="B29" s="7"/>
      <c r="C29" s="8" t="s">
        <v>33</v>
      </c>
      <c r="D29" s="9">
        <v>8372146.0999999996</v>
      </c>
      <c r="E29" s="9">
        <v>1418049.29</v>
      </c>
      <c r="F29" s="9">
        <f t="shared" ref="F29:F36" si="7">+D29+E29</f>
        <v>9790195.3900000006</v>
      </c>
      <c r="G29" s="9">
        <v>3275944.36</v>
      </c>
      <c r="H29" s="9">
        <v>3253824.35</v>
      </c>
      <c r="I29" s="9">
        <f t="shared" ref="I29:I36" si="8">+F29-G29</f>
        <v>6514251.0300000012</v>
      </c>
    </row>
    <row r="30" spans="2:9" ht="16.5" x14ac:dyDescent="0.25">
      <c r="B30" s="7"/>
      <c r="C30" s="8" t="s">
        <v>34</v>
      </c>
      <c r="D30" s="9">
        <v>5013076.18</v>
      </c>
      <c r="E30" s="9">
        <v>210602.91</v>
      </c>
      <c r="F30" s="9">
        <f t="shared" si="7"/>
        <v>5223679.09</v>
      </c>
      <c r="G30" s="9">
        <v>635726.72</v>
      </c>
      <c r="H30" s="9">
        <v>635726.72</v>
      </c>
      <c r="I30" s="9">
        <f t="shared" si="8"/>
        <v>4587952.37</v>
      </c>
    </row>
    <row r="31" spans="2:9" x14ac:dyDescent="0.25">
      <c r="B31" s="7"/>
      <c r="C31" s="8" t="s">
        <v>35</v>
      </c>
      <c r="D31" s="9">
        <v>1006750</v>
      </c>
      <c r="E31" s="9">
        <v>29970.9</v>
      </c>
      <c r="F31" s="9">
        <f t="shared" si="7"/>
        <v>1036720.9</v>
      </c>
      <c r="G31" s="9">
        <v>35329.32</v>
      </c>
      <c r="H31" s="9">
        <v>35329.32</v>
      </c>
      <c r="I31" s="9">
        <f t="shared" si="8"/>
        <v>1001391.5800000001</v>
      </c>
    </row>
    <row r="32" spans="2:9" ht="16.5" x14ac:dyDescent="0.25">
      <c r="B32" s="7"/>
      <c r="C32" s="8" t="s">
        <v>36</v>
      </c>
      <c r="D32" s="9">
        <v>2492210</v>
      </c>
      <c r="E32" s="9">
        <v>712150.97</v>
      </c>
      <c r="F32" s="9">
        <f t="shared" si="7"/>
        <v>3204360.9699999997</v>
      </c>
      <c r="G32" s="9">
        <v>1431208.92</v>
      </c>
      <c r="H32" s="9">
        <v>1431208.92</v>
      </c>
      <c r="I32" s="9">
        <f t="shared" si="8"/>
        <v>1773152.0499999998</v>
      </c>
    </row>
    <row r="33" spans="2:9" x14ac:dyDescent="0.25">
      <c r="B33" s="7"/>
      <c r="C33" s="8" t="s">
        <v>37</v>
      </c>
      <c r="D33" s="9">
        <v>5649454.0700000003</v>
      </c>
      <c r="E33" s="9">
        <v>13827.2</v>
      </c>
      <c r="F33" s="9">
        <f t="shared" si="7"/>
        <v>5663281.2700000005</v>
      </c>
      <c r="G33" s="9">
        <v>1259290.97</v>
      </c>
      <c r="H33" s="9">
        <v>1259290.97</v>
      </c>
      <c r="I33" s="9">
        <f t="shared" si="8"/>
        <v>4403990.3000000007</v>
      </c>
    </row>
    <row r="34" spans="2:9" x14ac:dyDescent="0.25">
      <c r="B34" s="7"/>
      <c r="C34" s="8" t="s">
        <v>38</v>
      </c>
      <c r="D34" s="9">
        <v>1472149</v>
      </c>
      <c r="E34" s="9">
        <v>22670.37</v>
      </c>
      <c r="F34" s="9">
        <f t="shared" si="7"/>
        <v>1494819.37</v>
      </c>
      <c r="G34" s="9">
        <v>478655.33</v>
      </c>
      <c r="H34" s="9">
        <v>478655.33</v>
      </c>
      <c r="I34" s="9">
        <f t="shared" si="8"/>
        <v>1016164.04</v>
      </c>
    </row>
    <row r="35" spans="2:9" x14ac:dyDescent="0.25">
      <c r="B35" s="7"/>
      <c r="C35" s="8" t="s">
        <v>39</v>
      </c>
      <c r="D35" s="9">
        <v>16670237.77</v>
      </c>
      <c r="E35" s="9">
        <v>440029</v>
      </c>
      <c r="F35" s="9">
        <f t="shared" si="7"/>
        <v>17110266.77</v>
      </c>
      <c r="G35" s="9">
        <v>7215658.9699999997</v>
      </c>
      <c r="H35" s="9">
        <v>7215658.9699999997</v>
      </c>
      <c r="I35" s="9">
        <f t="shared" si="8"/>
        <v>9894607.8000000007</v>
      </c>
    </row>
    <row r="36" spans="2:9" x14ac:dyDescent="0.25">
      <c r="B36" s="7"/>
      <c r="C36" s="8" t="s">
        <v>40</v>
      </c>
      <c r="D36" s="9">
        <v>2072750</v>
      </c>
      <c r="E36" s="9">
        <v>136653.87</v>
      </c>
      <c r="F36" s="9">
        <f t="shared" si="7"/>
        <v>2209403.87</v>
      </c>
      <c r="G36" s="9">
        <v>819092.87</v>
      </c>
      <c r="H36" s="9">
        <v>819092.87</v>
      </c>
      <c r="I36" s="9">
        <f t="shared" si="8"/>
        <v>1390311</v>
      </c>
    </row>
    <row r="37" spans="2:9" ht="15" customHeight="1" x14ac:dyDescent="0.25">
      <c r="B37" s="16" t="s">
        <v>41</v>
      </c>
      <c r="C37" s="17"/>
      <c r="D37" s="5">
        <f t="shared" ref="D37:I37" si="9">+D38+D39+D40+D41+D42+D43+D44+D45+D46</f>
        <v>10341709.08</v>
      </c>
      <c r="E37" s="10">
        <f t="shared" si="9"/>
        <v>1175877.55</v>
      </c>
      <c r="F37" s="5">
        <f t="shared" si="9"/>
        <v>11517586.629999999</v>
      </c>
      <c r="G37" s="5">
        <f t="shared" si="9"/>
        <v>4958993.7699999996</v>
      </c>
      <c r="H37" s="5">
        <f t="shared" si="9"/>
        <v>4948993.7699999996</v>
      </c>
      <c r="I37" s="5">
        <f t="shared" si="9"/>
        <v>6558592.8600000003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0</v>
      </c>
      <c r="F39" s="9">
        <f t="shared" ref="F39:F46" si="10">+D39+E39</f>
        <v>1722710.93</v>
      </c>
      <c r="G39" s="9">
        <v>513480</v>
      </c>
      <c r="H39" s="9">
        <v>513480</v>
      </c>
      <c r="I39" s="9">
        <f t="shared" ref="I39:I46" si="11">+F39-G39</f>
        <v>1209230.93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643773</v>
      </c>
      <c r="H40" s="9">
        <v>643773</v>
      </c>
      <c r="I40" s="9">
        <f t="shared" si="11"/>
        <v>36227</v>
      </c>
    </row>
    <row r="41" spans="2:9" x14ac:dyDescent="0.25">
      <c r="B41" s="7"/>
      <c r="C41" s="8" t="s">
        <v>45</v>
      </c>
      <c r="D41" s="9">
        <v>5912498.1500000004</v>
      </c>
      <c r="E41" s="9">
        <v>1175877.55</v>
      </c>
      <c r="F41" s="9">
        <f t="shared" si="10"/>
        <v>7088375.7000000002</v>
      </c>
      <c r="G41" s="9">
        <v>3128460.77</v>
      </c>
      <c r="H41" s="9">
        <v>3118460.77</v>
      </c>
      <c r="I41" s="9">
        <f t="shared" si="11"/>
        <v>3959914.93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533280</v>
      </c>
      <c r="H42" s="9">
        <v>533280</v>
      </c>
      <c r="I42" s="9">
        <f t="shared" si="11"/>
        <v>1133220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140000</v>
      </c>
      <c r="H45" s="9">
        <v>140000</v>
      </c>
      <c r="I45" s="9">
        <f t="shared" si="11"/>
        <v>220000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6" t="s">
        <v>51</v>
      </c>
      <c r="C47" s="17"/>
      <c r="D47" s="5">
        <f t="shared" ref="D47:I47" si="12">+D48+D49+D50+D51+D52+D53+D54+D55+D56</f>
        <v>0</v>
      </c>
      <c r="E47" s="10">
        <f t="shared" si="12"/>
        <v>159810.11000000002</v>
      </c>
      <c r="F47" s="5">
        <f t="shared" si="12"/>
        <v>159810.11000000002</v>
      </c>
      <c r="G47" s="5">
        <f t="shared" si="12"/>
        <v>159810.11000000002</v>
      </c>
      <c r="H47" s="5">
        <f t="shared" si="12"/>
        <v>159810.11000000002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116365.96</v>
      </c>
      <c r="F48" s="9">
        <f>+D48+E48</f>
        <v>116365.96</v>
      </c>
      <c r="G48" s="9">
        <v>116365.96</v>
      </c>
      <c r="H48" s="9">
        <v>116365.96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15080</v>
      </c>
      <c r="F49" s="9">
        <f t="shared" ref="F49:F56" si="13">+D49+E49</f>
        <v>15080</v>
      </c>
      <c r="G49" s="9">
        <v>15080</v>
      </c>
      <c r="H49" s="9">
        <v>15080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28364.15</v>
      </c>
      <c r="F53" s="9">
        <f t="shared" si="13"/>
        <v>28364.15</v>
      </c>
      <c r="G53" s="9">
        <v>28364.15</v>
      </c>
      <c r="H53" s="9">
        <v>28364.15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6" t="s">
        <v>61</v>
      </c>
      <c r="C57" s="17"/>
      <c r="D57" s="5">
        <f t="shared" ref="D57:I57" si="15">+D58+D59+D60</f>
        <v>109443307.39</v>
      </c>
      <c r="E57" s="10">
        <f t="shared" si="15"/>
        <v>656525.44999999995</v>
      </c>
      <c r="F57" s="5">
        <f t="shared" si="15"/>
        <v>110099832.84</v>
      </c>
      <c r="G57" s="5">
        <f t="shared" si="15"/>
        <v>3578381.55</v>
      </c>
      <c r="H57" s="5">
        <f t="shared" si="15"/>
        <v>3578381.55</v>
      </c>
      <c r="I57" s="5">
        <f t="shared" si="15"/>
        <v>106521451.29000001</v>
      </c>
    </row>
    <row r="58" spans="2:9" x14ac:dyDescent="0.25">
      <c r="B58" s="7"/>
      <c r="C58" s="8" t="s">
        <v>62</v>
      </c>
      <c r="D58" s="9">
        <v>109443307.39</v>
      </c>
      <c r="E58" s="9">
        <v>656525.44999999995</v>
      </c>
      <c r="F58" s="9">
        <f>+D58+E58</f>
        <v>110099832.84</v>
      </c>
      <c r="G58" s="9">
        <v>3578381.55</v>
      </c>
      <c r="H58" s="9">
        <v>3578381.55</v>
      </c>
      <c r="I58" s="9">
        <f>+F58-G58</f>
        <v>106521451.29000001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6" t="s">
        <v>73</v>
      </c>
      <c r="C69" s="17"/>
      <c r="D69" s="5">
        <f t="shared" ref="D69:I69" si="18">+D70+D71+D72</f>
        <v>3650000</v>
      </c>
      <c r="E69" s="10">
        <f t="shared" si="18"/>
        <v>277200.7</v>
      </c>
      <c r="F69" s="5">
        <f t="shared" si="18"/>
        <v>3927200.7</v>
      </c>
      <c r="G69" s="5">
        <f t="shared" si="18"/>
        <v>3592532.03</v>
      </c>
      <c r="H69" s="5">
        <f t="shared" si="18"/>
        <v>3592532.03</v>
      </c>
      <c r="I69" s="5">
        <f t="shared" si="18"/>
        <v>334668.67000000039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277200.7</v>
      </c>
      <c r="F72" s="9">
        <f>+D72+E72</f>
        <v>3927200.7</v>
      </c>
      <c r="G72" s="9">
        <v>3592532.03</v>
      </c>
      <c r="H72" s="9">
        <v>3592532.03</v>
      </c>
      <c r="I72" s="9">
        <f>+F72-G72</f>
        <v>334668.67000000039</v>
      </c>
    </row>
    <row r="73" spans="2:9" ht="15" customHeight="1" x14ac:dyDescent="0.25">
      <c r="B73" s="16" t="s">
        <v>77</v>
      </c>
      <c r="C73" s="1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3938898.91</v>
      </c>
      <c r="H73" s="5">
        <f t="shared" si="19"/>
        <v>3938898.91</v>
      </c>
      <c r="I73" s="5">
        <f t="shared" si="19"/>
        <v>7836690.0899999999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2422199</v>
      </c>
      <c r="H74" s="9">
        <v>2422199</v>
      </c>
      <c r="I74" s="9">
        <f t="shared" ref="I74:I80" si="20">+F74-G74</f>
        <v>4673390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1516699.91</v>
      </c>
      <c r="H75" s="9">
        <v>1516699.91</v>
      </c>
      <c r="I75" s="9">
        <f t="shared" si="20"/>
        <v>3163300.09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8" t="s">
        <v>85</v>
      </c>
      <c r="C81" s="19"/>
      <c r="D81" s="15">
        <f t="shared" ref="D81:I81" si="22">+D9+D17+D27+D37+D47+D57+D61+D69+D73</f>
        <v>275677285.88000005</v>
      </c>
      <c r="E81" s="15">
        <f t="shared" si="22"/>
        <v>5535184.0300000012</v>
      </c>
      <c r="F81" s="15">
        <f t="shared" si="22"/>
        <v>281212469.91000003</v>
      </c>
      <c r="G81" s="15">
        <f t="shared" si="22"/>
        <v>60698118.159999982</v>
      </c>
      <c r="H81" s="15">
        <f t="shared" si="22"/>
        <v>60608856.549999997</v>
      </c>
      <c r="I81" s="15">
        <f t="shared" si="22"/>
        <v>220514351.75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2023-05-29T23:13:10Z</dcterms:modified>
</cp:coreProperties>
</file>