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 ESTADOS E INFORMACIÓN CONTABLE\"/>
    </mc:Choice>
  </mc:AlternateContent>
  <xr:revisionPtr revIDLastSave="0" documentId="13_ncr:1_{212CFF04-4213-44DD-AD90-1E385D72E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G19" i="10" s="1"/>
  <c r="G20" i="10"/>
  <c r="H20" i="10" s="1"/>
  <c r="F19" i="10"/>
  <c r="E19" i="10"/>
  <c r="E8" i="10" s="1"/>
  <c r="D19" i="10"/>
  <c r="G17" i="10"/>
  <c r="H17" i="10" s="1"/>
  <c r="G16" i="10"/>
  <c r="H16" i="10" s="1"/>
  <c r="H15" i="10"/>
  <c r="G15" i="10"/>
  <c r="G14" i="10"/>
  <c r="H14" i="10" s="1"/>
  <c r="G13" i="10"/>
  <c r="H13" i="10" s="1"/>
  <c r="G12" i="10"/>
  <c r="H12" i="10" s="1"/>
  <c r="G11" i="10"/>
  <c r="H11" i="10" s="1"/>
  <c r="G10" i="10"/>
  <c r="G8" i="10" s="1"/>
  <c r="F10" i="10"/>
  <c r="F8" i="10" s="1"/>
  <c r="E10" i="10"/>
  <c r="D10" i="10"/>
  <c r="D8" i="10"/>
  <c r="H10" i="10" l="1"/>
  <c r="H21" i="10"/>
  <c r="H19" i="10" s="1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<sst xmlns="http://schemas.openxmlformats.org/spreadsheetml/2006/main" count="30" uniqueCount="30">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</sst>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314271096.38</v>
      </c>
      <c r="F8" s="8">
        <f>+F10+F19</f>
        <v>312541921.76999998</v>
      </c>
      <c r="G8" s="8">
        <f>+G10+G19</f>
        <v>403019871.60000002</v>
      </c>
      <c r="H8" s="8">
        <f>+H10+H19</f>
        <v>1729174.6100000292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65805470.149999976</v>
      </c>
      <c r="E10" s="8">
        <f>+E11+E12+E13+E14+E15+E16+E17</f>
        <v>306722089.86000001</v>
      </c>
      <c r="F10" s="8">
        <f>+F11+F12+F13+F14+F15+F16+F17</f>
        <v>312541921.76999998</v>
      </c>
      <c r="G10" s="8">
        <f>+G11+G12+G13+G14+G15+G16+G17</f>
        <v>59985638.239999995</v>
      </c>
      <c r="H10" s="8">
        <f>+H11+H12+H13+H14+H15+H16+H17</f>
        <v>-5819831.9099999815</v>
      </c>
    </row>
    <row r="11" spans="2:8" ht="9.75" customHeight="1" x14ac:dyDescent="0.25">
      <c r="B11" s="2"/>
      <c r="C11" s="4" t="s">
        <v>3</v>
      </c>
      <c r="D11" s="9">
        <v>65619319.899999976</v>
      </c>
      <c r="E11" s="9">
        <v>171949204.74000001</v>
      </c>
      <c r="F11" s="9">
        <v>183543120.91</v>
      </c>
      <c r="G11" s="9">
        <f>+D11+E11-F11</f>
        <v>54025403.729999989</v>
      </c>
      <c r="H11" s="9">
        <f>+G11-D11</f>
        <v>-11593916.169999987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134772885.12</v>
      </c>
      <c r="F12" s="9">
        <v>128998800.86</v>
      </c>
      <c r="G12" s="9">
        <f t="shared" ref="G12:G17" si="0">+D12+E12-F12</f>
        <v>5960234.5100000054</v>
      </c>
      <c r="H12" s="9">
        <f t="shared" ref="H12:H17" si="1">+G12-D12</f>
        <v>5774084.2600000054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7549006.5200000005</v>
      </c>
      <c r="F19" s="8">
        <f>+F20+F21+F22+F23+F24+F25+F26+F27+F28</f>
        <v>0</v>
      </c>
      <c r="G19" s="8">
        <f>+G20+G21+G22+G23+G24+G25+G26+G27+G28</f>
        <v>343034233.36000001</v>
      </c>
      <c r="H19" s="8">
        <f>+H20+H21+H22+H23+H24+H25+H26+H27+H28</f>
        <v>7549006.5200000107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7358914.6100000003</v>
      </c>
      <c r="F22" s="9">
        <v>0</v>
      </c>
      <c r="G22" s="9">
        <f t="shared" si="2"/>
        <v>459530885.79000002</v>
      </c>
      <c r="H22" s="9">
        <f t="shared" si="3"/>
        <v>7358914.6100000143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190091.91</v>
      </c>
      <c r="F23" s="9">
        <v>0</v>
      </c>
      <c r="G23" s="9">
        <f t="shared" si="2"/>
        <v>40831885.699999996</v>
      </c>
      <c r="H23" s="9">
        <f t="shared" si="3"/>
        <v>190091.90999999642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2020-10-30T16:14:03Z</cp:lastPrinted>
  <dcterms:created xsi:type="dcterms:W3CDTF">2020-04-14T23:33:45Z</dcterms:created>
  <dcterms:modified xsi:type="dcterms:W3CDTF">2023-06-28T17:49:44Z</dcterms:modified>
</cp:coreProperties>
</file>