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 ESTADOS E INFORMACIÓN CONTABLE\"/>
    </mc:Choice>
  </mc:AlternateContent>
  <xr:revisionPtr revIDLastSave="0" documentId="13_ncr:1_{0C56CA8F-0C80-4393-B051-0BDB15800AF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H8" i="10" s="1"/>
  <c r="G10" i="10"/>
  <c r="F10" i="10"/>
  <c r="F8" i="10" s="1"/>
  <c r="E10" i="10"/>
  <c r="D10" i="10"/>
  <c r="E8" i="10"/>
  <c r="D8" i="10"/>
  <c r="G8" i="10" l="1"/>
  <c r="G19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<sst xmlns="http://schemas.openxmlformats.org/spreadsheetml/2006/main" count="30" uniqueCount="30">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</sst>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E12" sqref="E12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487187542.46999997</v>
      </c>
      <c r="F8" s="8">
        <f>+F10+F19</f>
        <v>445807012.13999999</v>
      </c>
      <c r="G8" s="8">
        <f>+G10+G19</f>
        <v>442671227.31999999</v>
      </c>
      <c r="H8" s="8">
        <f>+H10+H19</f>
        <v>41380530.329999961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65805470.149999999</v>
      </c>
      <c r="E10" s="8">
        <f>+E11+E12+E13+E14+E15+E16+E17</f>
        <v>464055393.77999997</v>
      </c>
      <c r="F10" s="8">
        <f>+F11+F12+F13+F14+F15+F16+F17</f>
        <v>445807012.13999999</v>
      </c>
      <c r="G10" s="8">
        <f>+G11+G12+G13+G14+G15+G16+G17</f>
        <v>84053851.789999962</v>
      </c>
      <c r="H10" s="8">
        <f>+H11+H12+H13+H14+H15+H16+H17</f>
        <v>18248381.639999963</v>
      </c>
    </row>
    <row r="11" spans="2:8" ht="9.75" customHeight="1" x14ac:dyDescent="0.25">
      <c r="B11" s="2"/>
      <c r="C11" s="4" t="s">
        <v>3</v>
      </c>
      <c r="D11" s="9">
        <v>65619319.899999999</v>
      </c>
      <c r="E11" s="9">
        <v>260698501.75</v>
      </c>
      <c r="F11" s="9">
        <v>247021905.03</v>
      </c>
      <c r="G11" s="9">
        <f>+D11+E11-F11</f>
        <v>79295916.619999975</v>
      </c>
      <c r="H11" s="9">
        <f>+G11-D11</f>
        <v>13676596.719999976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203356892.03</v>
      </c>
      <c r="F12" s="9">
        <v>198785107.11000001</v>
      </c>
      <c r="G12" s="9">
        <f t="shared" ref="G12:G17" si="0">+D12+E12-F12</f>
        <v>4757935.1699999869</v>
      </c>
      <c r="H12" s="9">
        <f t="shared" ref="H12:H17" si="1">+G12-D12</f>
        <v>4571784.9199999869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23132148.690000001</v>
      </c>
      <c r="F19" s="8">
        <f>+F20+F21+F22+F23+F24+F25+F26+F27+F28</f>
        <v>0</v>
      </c>
      <c r="G19" s="8">
        <f>+G20+G21+G22+G23+G24+G25+G26+G27+G28</f>
        <v>358617375.53000003</v>
      </c>
      <c r="H19" s="8">
        <f>+H20+H21+H22+H23+H24+H25+H26+H27+H28</f>
        <v>23132148.689999998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22496601.25</v>
      </c>
      <c r="F22" s="9">
        <v>0</v>
      </c>
      <c r="G22" s="9">
        <f t="shared" si="2"/>
        <v>474668572.43000001</v>
      </c>
      <c r="H22" s="9">
        <f t="shared" si="3"/>
        <v>22496601.25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635547.43999999994</v>
      </c>
      <c r="F23" s="9">
        <v>0</v>
      </c>
      <c r="G23" s="9">
        <f t="shared" si="2"/>
        <v>41277341.229999997</v>
      </c>
      <c r="H23" s="9">
        <f t="shared" si="3"/>
        <v>635547.43999999762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0</v>
      </c>
      <c r="G25" s="9">
        <f t="shared" si="2"/>
        <v>-157328538.13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2023-08-29T20:56:11Z</dcterms:modified>
</cp:coreProperties>
</file>