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139A97C-139F-43E2-A625-D06B1E1C8BD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I26" i="11" s="1"/>
  <c r="H24" i="11"/>
  <c r="H26" i="11" s="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G8" i="11" s="1"/>
  <c r="J9" i="11"/>
  <c r="J8" i="11" s="1"/>
  <c r="J26" i="11" s="1"/>
  <c r="G9" i="11"/>
  <c r="I8" i="11"/>
  <c r="H8" i="11"/>
  <c r="F8" i="11"/>
  <c r="F26" i="11" s="1"/>
  <c r="E8" i="11"/>
  <c r="E26" i="11" s="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<sst xmlns="http://schemas.openxmlformats.org/spreadsheetml/2006/main" count="56" uniqueCount="28">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</sst>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5" sqref="B5:D7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275677285.88</v>
      </c>
      <c r="F8" s="26">
        <f t="shared" si="0"/>
        <v>267960.47000000009</v>
      </c>
      <c r="G8" s="26">
        <f t="shared" si="0"/>
        <v>275945246.34999996</v>
      </c>
      <c r="H8" s="26">
        <f t="shared" si="0"/>
        <v>235184681.88</v>
      </c>
      <c r="I8" s="28">
        <f t="shared" si="0"/>
        <v>235184681.88</v>
      </c>
      <c r="J8" s="26">
        <f t="shared" si="0"/>
        <v>-40492603.999999985</v>
      </c>
    </row>
    <row r="9" spans="2:10" x14ac:dyDescent="0.25">
      <c r="B9" s="7"/>
      <c r="C9" s="63" t="s">
        <v>0</v>
      </c>
      <c r="D9" s="64"/>
      <c r="E9" s="15">
        <v>9018205.4900000002</v>
      </c>
      <c r="F9" s="15">
        <v>-2120000</v>
      </c>
      <c r="G9" s="15">
        <f>+E9+F9</f>
        <v>6898205.4900000002</v>
      </c>
      <c r="H9" s="15">
        <v>6067299</v>
      </c>
      <c r="I9" s="15">
        <v>6067299</v>
      </c>
      <c r="J9" s="15">
        <f>+I9-E9</f>
        <v>-2950906.49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14286105.140000001</v>
      </c>
      <c r="F12" s="15">
        <v>746999</v>
      </c>
      <c r="G12" s="15">
        <f t="shared" si="1"/>
        <v>15033104.140000001</v>
      </c>
      <c r="H12" s="15">
        <v>13053795.939999999</v>
      </c>
      <c r="I12" s="15">
        <v>13053795.939999999</v>
      </c>
      <c r="J12" s="15">
        <f t="shared" si="2"/>
        <v>-1232309.2000000011</v>
      </c>
    </row>
    <row r="13" spans="2:10" x14ac:dyDescent="0.25">
      <c r="B13" s="7"/>
      <c r="C13" s="87" t="s">
        <v>3</v>
      </c>
      <c r="D13" s="88"/>
      <c r="E13" s="15">
        <v>1050871.52</v>
      </c>
      <c r="F13" s="15">
        <v>770009.92</v>
      </c>
      <c r="G13" s="15">
        <f t="shared" si="1"/>
        <v>1820881.44</v>
      </c>
      <c r="H13" s="15">
        <v>1600000.2</v>
      </c>
      <c r="I13" s="15">
        <v>1600000.2</v>
      </c>
      <c r="J13" s="15">
        <f t="shared" si="2"/>
        <v>549128.67999999993</v>
      </c>
    </row>
    <row r="14" spans="2:10" x14ac:dyDescent="0.25">
      <c r="B14" s="7"/>
      <c r="C14" s="87" t="s">
        <v>4</v>
      </c>
      <c r="D14" s="88"/>
      <c r="E14" s="15">
        <v>263759.34000000003</v>
      </c>
      <c r="F14" s="15">
        <v>985495.02</v>
      </c>
      <c r="G14" s="15">
        <f t="shared" si="1"/>
        <v>1249254.3600000001</v>
      </c>
      <c r="H14" s="15">
        <v>1220139.52</v>
      </c>
      <c r="I14" s="15">
        <v>1220139.52</v>
      </c>
      <c r="J14" s="15">
        <f t="shared" si="2"/>
        <v>956380.17999999993</v>
      </c>
    </row>
    <row r="15" spans="2:10" ht="15" customHeight="1" x14ac:dyDescent="0.25">
      <c r="B15" s="7"/>
      <c r="C15" s="63" t="s">
        <v>5</v>
      </c>
      <c r="D15" s="64"/>
      <c r="E15" s="15">
        <v>251058344.38999999</v>
      </c>
      <c r="F15" s="15">
        <v>-114543.47</v>
      </c>
      <c r="G15" s="15">
        <f t="shared" si="1"/>
        <v>250943800.91999999</v>
      </c>
      <c r="H15" s="15">
        <v>213243447.22</v>
      </c>
      <c r="I15" s="15">
        <v>213243447.22</v>
      </c>
      <c r="J15" s="15">
        <f t="shared" si="2"/>
        <v>-37814897.169999987</v>
      </c>
    </row>
    <row r="16" spans="2:10" ht="15" customHeight="1" x14ac:dyDescent="0.25">
      <c r="B16" s="7"/>
      <c r="C16" s="89" t="s">
        <v>6</v>
      </c>
      <c r="D16" s="90"/>
      <c r="E16" s="17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13050673.67</v>
      </c>
      <c r="G24" s="14">
        <f>+G25</f>
        <v>13050673.67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13050673.67</v>
      </c>
      <c r="G25" s="18">
        <f>+E25+F25</f>
        <v>13050673.67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275677285.88</v>
      </c>
      <c r="F26" s="23">
        <f>+F8+F18+F24</f>
        <v>13318634.140000001</v>
      </c>
      <c r="G26" s="23">
        <f>+G8+G18+G24</f>
        <v>288995920.01999998</v>
      </c>
      <c r="H26" s="23">
        <f>+H8+H18+H24</f>
        <v>235184681.88</v>
      </c>
      <c r="I26" s="23">
        <f>+I8+I18+I24</f>
        <v>235184681.88</v>
      </c>
      <c r="J26" s="72">
        <f>+J8</f>
        <v>-40492603.999999985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9018205.4900000002</v>
      </c>
      <c r="F40" s="15">
        <v>-2120000</v>
      </c>
      <c r="G40" s="16">
        <f>+E40+F40</f>
        <v>6898205.4900000002</v>
      </c>
      <c r="H40" s="15">
        <v>6067299</v>
      </c>
      <c r="I40" s="15">
        <v>6067299</v>
      </c>
      <c r="J40" s="16">
        <f t="shared" ref="J40:J48" si="5">+I40-E40</f>
        <v>-2950906.49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14286105.140000001</v>
      </c>
      <c r="F43" s="15">
        <v>746999</v>
      </c>
      <c r="G43" s="16">
        <f t="shared" si="6"/>
        <v>15033104.140000001</v>
      </c>
      <c r="H43" s="15">
        <v>13053795.939999999</v>
      </c>
      <c r="I43" s="15">
        <v>13053795.939999999</v>
      </c>
      <c r="J43" s="16">
        <f t="shared" si="5"/>
        <v>-1232309.2000000011</v>
      </c>
    </row>
    <row r="44" spans="2:10" ht="15" customHeight="1" x14ac:dyDescent="0.25">
      <c r="B44" s="40" t="s">
        <v>3</v>
      </c>
      <c r="C44" s="41"/>
      <c r="D44" s="41"/>
      <c r="E44" s="15">
        <v>1050871.52</v>
      </c>
      <c r="F44" s="15">
        <v>770009.92</v>
      </c>
      <c r="G44" s="16">
        <f t="shared" si="6"/>
        <v>1820881.44</v>
      </c>
      <c r="H44" s="15">
        <v>1600000.2</v>
      </c>
      <c r="I44" s="15">
        <v>1600000.2</v>
      </c>
      <c r="J44" s="16">
        <f t="shared" si="5"/>
        <v>549128.67999999993</v>
      </c>
    </row>
    <row r="45" spans="2:10" ht="15" customHeight="1" x14ac:dyDescent="0.25">
      <c r="B45" s="40" t="s">
        <v>4</v>
      </c>
      <c r="C45" s="41"/>
      <c r="D45" s="41"/>
      <c r="E45" s="15">
        <v>263759.34000000003</v>
      </c>
      <c r="F45" s="15">
        <v>985495.02</v>
      </c>
      <c r="G45" s="16">
        <f t="shared" si="6"/>
        <v>1249254.3600000001</v>
      </c>
      <c r="H45" s="15">
        <v>1220139.52</v>
      </c>
      <c r="I45" s="15">
        <v>1220139.52</v>
      </c>
      <c r="J45" s="16">
        <f t="shared" si="5"/>
        <v>956380.17999999993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251058344.38999999</v>
      </c>
      <c r="F47" s="15">
        <v>-114543.47</v>
      </c>
      <c r="G47" s="16">
        <f t="shared" si="6"/>
        <v>250943800.91999999</v>
      </c>
      <c r="H47" s="15">
        <v>213243447.22</v>
      </c>
      <c r="I47" s="15">
        <v>213243447.22</v>
      </c>
      <c r="J47" s="16">
        <f t="shared" si="5"/>
        <v>-37814897.169999987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13050673.67</v>
      </c>
      <c r="G49" s="16">
        <f t="shared" si="6"/>
        <v>13050673.67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275677285.88</v>
      </c>
      <c r="F50" s="20">
        <f>+F40+F41+F42+F43+F44+F45+F46+F47+F48+F49</f>
        <v>13318634.140000001</v>
      </c>
      <c r="G50" s="20">
        <f>+G40+G41+G42+G43+G44+G45+G46+G47+G48+G49</f>
        <v>288995920.01999998</v>
      </c>
      <c r="H50" s="20">
        <f>+H40+H41+H42+H43+H44+H45+H46+H47+H48+H49</f>
        <v>235184681.88</v>
      </c>
      <c r="I50" s="20">
        <f>+I40+I41+I42+I43+I44+I45+I46+I47+I48+I49</f>
        <v>235184681.88</v>
      </c>
      <c r="J50" s="34">
        <f>SUM(J40:J49)</f>
        <v>-40492603.999999985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2023-10-31T03:10:05Z</dcterms:modified>
</cp:coreProperties>
</file>