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Yeyian PC\Desktop\11.- INFORMACIÓN ACUERDO 2024 08 DE MARZO\1.- ESTADOS FINANCIEROS\11.- NOVIEMBRE\3.- ESTADOS FINANCIEROS NOVIEMBRE 2023\I ESTADOS E INFORMACIÓN CONTABLE\"/>
    </mc:Choice>
  </mc:AlternateContent>
  <xr:revisionPtr revIDLastSave="0" documentId="13_ncr:1_{AADC87F4-AE71-47A8-9420-140DDCF580A2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VHP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6" l="1"/>
  <c r="G38" i="6"/>
  <c r="G37" i="6"/>
  <c r="F37" i="6"/>
  <c r="G35" i="6"/>
  <c r="G34" i="6"/>
  <c r="G33" i="6"/>
  <c r="G32" i="6"/>
  <c r="G31" i="6"/>
  <c r="G30" i="6"/>
  <c r="E30" i="6"/>
  <c r="D30" i="6"/>
  <c r="G28" i="6"/>
  <c r="G27" i="6"/>
  <c r="G26" i="6"/>
  <c r="G25" i="6" s="1"/>
  <c r="C25" i="6"/>
  <c r="C23" i="6"/>
  <c r="C41" i="6" s="1"/>
  <c r="G21" i="6"/>
  <c r="G20" i="6"/>
  <c r="G19" i="6"/>
  <c r="F19" i="6"/>
  <c r="F23" i="6" s="1"/>
  <c r="F41" i="6" s="1"/>
  <c r="G17" i="6"/>
  <c r="G16" i="6"/>
  <c r="G15" i="6"/>
  <c r="G14" i="6"/>
  <c r="G13" i="6"/>
  <c r="G12" i="6"/>
  <c r="E12" i="6"/>
  <c r="E23" i="6" s="1"/>
  <c r="E41" i="6" s="1"/>
  <c r="D12" i="6"/>
  <c r="D23" i="6" s="1"/>
  <c r="D41" i="6" s="1"/>
  <c r="G10" i="6"/>
  <c r="G7" i="6" s="1"/>
  <c r="G23" i="6" s="1"/>
  <c r="G9" i="6"/>
  <c r="G8" i="6"/>
  <c r="C7" i="6"/>
  <c r="G41" i="6" l="1"/>
</calcChain>
</file>

<file path=xl/sharedStrings.xml><?xml version="1.0" encoding="utf-8"?>
<sst xmlns="http://schemas.openxmlformats.org/spreadsheetml/2006/main" count="37" uniqueCount="27">
  <si>
    <t>Estado de Variación en la Hacienda Pública</t>
  </si>
  <si>
    <t>Aportaciones</t>
  </si>
  <si>
    <t>Donaciones de Capital</t>
  </si>
  <si>
    <t>Actualización de la Hacienda Pública/Patrimonio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</si>
  <si>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</si>
  <si>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</si>
  <si>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</si>
  <si>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</si>
  <si>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</si>
  <si>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</si>
  <si>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Resultados del Ejercicio (Ahorro/Desahorro)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</si>
  <si>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</si>
  <si>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</si>
  <si>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</si>
  <si>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</si>
  <si>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</si>
  <si>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</si>
  <si>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MUNICIPIO DE XICOTEPEC PUEBLA</t>
  </si>
  <si>
    <t>Hacienda Pública / Patrimonio Neto Final de 2022</t>
  </si>
  <si>
    <t>Hacienda Pública / Patrimonio Contribuido Neto de 2022</t>
  </si>
  <si>
    <t>Hacienda Pública / Patrimonio Generado Neto de 2022</t>
  </si>
  <si>
    <t>Exceso o Insuficiencia en la Actualización de la Hacienda Pública / Patrimonio Neto de 2022</t>
  </si>
  <si>
    <t>Cambios en la Hacienda Pública / Patrimonio Contribuido Neto de 2023</t>
  </si>
  <si>
    <t>Variaciones de la Hacienda Pública / Patrimonio Generado Neto de 2023</t>
  </si>
  <si>
    <t>Cambios en el Exceso o Insuficiencia en la Actualización de la Hacienda Pública / Patrimonio Neto de 2023</t>
  </si>
  <si>
    <t>Hacienda Pública / Patrimonio Neto Final de 2023</t>
  </si>
  <si>
    <t>Del 1 de enero al 30 de noviembre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</si>
</sst>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0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5" fillId="0" borderId="11" xfId="0" applyNumberFormat="1" applyFont="1" applyBorder="1" applyAlignment="1">
      <alignment vertical="center" wrapText="1"/>
    </xf>
    <xf numFmtId="2" fontId="5" fillId="0" borderId="6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 wrapText="1"/>
    </xf>
    <xf numFmtId="4" fontId="4" fillId="0" borderId="11" xfId="0" applyNumberFormat="1" applyFont="1" applyBorder="1" applyAlignment="1">
      <alignment horizontal="right" vertical="center" wrapText="1"/>
    </xf>
    <xf numFmtId="4" fontId="4" fillId="3" borderId="6" xfId="0" applyNumberFormat="1" applyFont="1" applyFill="1" applyBorder="1" applyAlignment="1">
      <alignment vertical="center" wrapText="1"/>
    </xf>
    <xf numFmtId="4" fontId="4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4" fontId="5" fillId="3" borderId="6" xfId="0" applyNumberFormat="1" applyFont="1" applyFill="1" applyBorder="1" applyAlignment="1">
      <alignment vertical="center" wrapText="1"/>
    </xf>
    <xf numFmtId="4" fontId="5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vertical="center" wrapText="1"/>
    </xf>
    <xf numFmtId="4" fontId="5" fillId="0" borderId="6" xfId="0" applyNumberFormat="1" applyFont="1" applyBorder="1" applyAlignment="1">
      <alignment vertical="center" wrapText="1"/>
    </xf>
    <xf numFmtId="4" fontId="4" fillId="3" borderId="11" xfId="0" applyNumberFormat="1" applyFont="1" applyFill="1" applyBorder="1" applyAlignment="1">
      <alignment vertical="center" wrapText="1"/>
    </xf>
    <xf numFmtId="4" fontId="5" fillId="3" borderId="11" xfId="0" applyNumberFormat="1" applyFont="1" applyFill="1" applyBorder="1" applyAlignment="1">
      <alignment vertical="center" wrapText="1"/>
    </xf>
    <xf numFmtId="4" fontId="4" fillId="0" borderId="11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2" borderId="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C4D600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495C"/>
  </sheetPr>
  <dimension ref="B1:G41"/>
  <sheetViews>
    <sheetView showGridLines="0" tabSelected="1" topLeftCell="A31" zoomScale="166" zoomScaleNormal="166" workbookViewId="0">
      <selection activeCell="C38" sqref="C38"/>
    </sheetView>
  </sheetViews>
  <sheetFormatPr baseColWidth="10" defaultRowHeight="15" x14ac:dyDescent="0.25"/>
  <cols>
    <col min="1" max="1" width="1.28515625" style="2" customWidth="1"/>
    <col min="2" max="2" width="37.140625" style="2" customWidth="1"/>
    <col min="3" max="3" width="11.85546875" style="2" bestFit="1" customWidth="1"/>
    <col min="4" max="4" width="11.7109375" style="2" bestFit="1" customWidth="1"/>
    <col min="5" max="5" width="14.28515625" style="2" customWidth="1"/>
    <col min="6" max="6" width="11.42578125" style="2"/>
    <col min="7" max="7" width="11.85546875" style="2" bestFit="1" customWidth="1"/>
    <col min="8" max="16384" width="11.42578125" style="2"/>
  </cols>
  <sheetData>
    <row r="1" spans="2:7" ht="15.75" thickBot="1" x14ac:dyDescent="0.3">
      <c r="B1" s="1"/>
    </row>
    <row r="2" spans="2:7" x14ac:dyDescent="0.25">
      <c r="B2" s="21" t="s">
        <v>17</v>
      </c>
      <c r="C2" s="22"/>
      <c r="D2" s="22"/>
      <c r="E2" s="22"/>
      <c r="F2" s="22"/>
      <c r="G2" s="23"/>
    </row>
    <row r="3" spans="2:7" x14ac:dyDescent="0.25">
      <c r="B3" s="24" t="s">
        <v>0</v>
      </c>
      <c r="C3" s="25"/>
      <c r="D3" s="25"/>
      <c r="E3" s="25"/>
      <c r="F3" s="25"/>
      <c r="G3" s="26"/>
    </row>
    <row r="4" spans="2:7" ht="15.75" thickBot="1" x14ac:dyDescent="0.3">
      <c r="B4" s="27" t="s">
        <v>26</v>
      </c>
      <c r="C4" s="28"/>
      <c r="D4" s="28"/>
      <c r="E4" s="28"/>
      <c r="F4" s="28"/>
      <c r="G4" s="29"/>
    </row>
    <row r="5" spans="2:7" ht="50.25" thickBot="1" x14ac:dyDescent="0.3">
      <c r="B5" s="20" t="s">
        <v>11</v>
      </c>
      <c r="C5" s="3" t="s">
        <v>12</v>
      </c>
      <c r="D5" s="4" t="s">
        <v>13</v>
      </c>
      <c r="E5" s="4" t="s">
        <v>14</v>
      </c>
      <c r="F5" s="4" t="s">
        <v>15</v>
      </c>
      <c r="G5" s="4" t="s">
        <v>16</v>
      </c>
    </row>
    <row r="6" spans="2:7" ht="15.75" thickBot="1" x14ac:dyDescent="0.3">
      <c r="B6" s="19"/>
      <c r="C6" s="5"/>
      <c r="D6" s="6"/>
      <c r="E6" s="6"/>
      <c r="F6" s="6"/>
      <c r="G6" s="6"/>
    </row>
    <row r="7" spans="2:7" ht="17.25" thickBot="1" x14ac:dyDescent="0.3">
      <c r="B7" s="7" t="s">
        <v>19</v>
      </c>
      <c r="C7" s="8">
        <f>+C8+C9+C10</f>
        <v>12946901.59</v>
      </c>
      <c r="D7" s="9"/>
      <c r="E7" s="9"/>
      <c r="F7" s="9"/>
      <c r="G7" s="10">
        <f>+G8+G9+G10</f>
        <v>12946901.59</v>
      </c>
    </row>
    <row r="8" spans="2:7" ht="15.75" thickBot="1" x14ac:dyDescent="0.3">
      <c r="B8" s="19" t="s">
        <v>1</v>
      </c>
      <c r="C8" s="11">
        <v>12946901.59</v>
      </c>
      <c r="D8" s="12"/>
      <c r="E8" s="12"/>
      <c r="F8" s="12"/>
      <c r="G8" s="13">
        <f>+C8</f>
        <v>12946901.59</v>
      </c>
    </row>
    <row r="9" spans="2:7" ht="15.75" thickBot="1" x14ac:dyDescent="0.3">
      <c r="B9" s="19" t="s">
        <v>2</v>
      </c>
      <c r="C9" s="11">
        <v>0</v>
      </c>
      <c r="D9" s="12"/>
      <c r="E9" s="12"/>
      <c r="F9" s="12"/>
      <c r="G9" s="13">
        <f>+C9</f>
        <v>0</v>
      </c>
    </row>
    <row r="10" spans="2:7" ht="15.75" thickBot="1" x14ac:dyDescent="0.3">
      <c r="B10" s="19" t="s">
        <v>3</v>
      </c>
      <c r="C10" s="11">
        <v>0</v>
      </c>
      <c r="D10" s="12"/>
      <c r="E10" s="12"/>
      <c r="F10" s="12"/>
      <c r="G10" s="13">
        <f>+C10</f>
        <v>0</v>
      </c>
    </row>
    <row r="11" spans="2:7" ht="15.75" thickBot="1" x14ac:dyDescent="0.3">
      <c r="B11" s="19"/>
      <c r="C11" s="14"/>
      <c r="D11" s="15"/>
      <c r="E11" s="15"/>
      <c r="F11" s="15"/>
      <c r="G11" s="15"/>
    </row>
    <row r="12" spans="2:7" ht="15.75" thickBot="1" x14ac:dyDescent="0.3">
      <c r="B12" s="7" t="s">
        <v>20</v>
      </c>
      <c r="C12" s="16"/>
      <c r="D12" s="10">
        <f>+D14+D15+D16+D17</f>
        <v>262847990.59999999</v>
      </c>
      <c r="E12" s="10">
        <f>+E13</f>
        <v>48202987.920000002</v>
      </c>
      <c r="F12" s="9"/>
      <c r="G12" s="10">
        <f>+G13+G14+G15+G16+G17</f>
        <v>311050978.51999998</v>
      </c>
    </row>
    <row r="13" spans="2:7" ht="15.75" thickBot="1" x14ac:dyDescent="0.3">
      <c r="B13" s="19" t="s">
        <v>10</v>
      </c>
      <c r="C13" s="17"/>
      <c r="D13" s="12"/>
      <c r="E13" s="13">
        <v>48202987.920000002</v>
      </c>
      <c r="F13" s="12"/>
      <c r="G13" s="13">
        <f>+E13</f>
        <v>48202987.920000002</v>
      </c>
    </row>
    <row r="14" spans="2:7" ht="15.75" thickBot="1" x14ac:dyDescent="0.3">
      <c r="B14" s="19" t="s">
        <v>4</v>
      </c>
      <c r="C14" s="17"/>
      <c r="D14" s="13">
        <v>262847990.59999999</v>
      </c>
      <c r="E14" s="12"/>
      <c r="F14" s="12"/>
      <c r="G14" s="13">
        <f>+D14</f>
        <v>262847990.59999999</v>
      </c>
    </row>
    <row r="15" spans="2:7" ht="15.75" thickBot="1" x14ac:dyDescent="0.3">
      <c r="B15" s="19" t="s">
        <v>5</v>
      </c>
      <c r="C15" s="17"/>
      <c r="D15" s="13">
        <v>0</v>
      </c>
      <c r="E15" s="12"/>
      <c r="F15" s="12"/>
      <c r="G15" s="13">
        <f>+D15</f>
        <v>0</v>
      </c>
    </row>
    <row r="16" spans="2:7" ht="15.75" thickBot="1" x14ac:dyDescent="0.3">
      <c r="B16" s="19" t="s">
        <v>6</v>
      </c>
      <c r="C16" s="17"/>
      <c r="D16" s="13">
        <v>0</v>
      </c>
      <c r="E16" s="12"/>
      <c r="F16" s="12"/>
      <c r="G16" s="13">
        <f>+D16</f>
        <v>0</v>
      </c>
    </row>
    <row r="17" spans="2:7" ht="15.75" thickBot="1" x14ac:dyDescent="0.3">
      <c r="B17" s="19" t="s">
        <v>7</v>
      </c>
      <c r="C17" s="17"/>
      <c r="D17" s="13">
        <v>0</v>
      </c>
      <c r="E17" s="12"/>
      <c r="F17" s="12"/>
      <c r="G17" s="13">
        <f>+D17</f>
        <v>0</v>
      </c>
    </row>
    <row r="18" spans="2:7" ht="15.75" thickBot="1" x14ac:dyDescent="0.3">
      <c r="B18" s="19"/>
      <c r="C18" s="14"/>
      <c r="D18" s="15"/>
      <c r="E18" s="15"/>
      <c r="F18" s="15"/>
      <c r="G18" s="15"/>
    </row>
    <row r="19" spans="2:7" ht="17.25" thickBot="1" x14ac:dyDescent="0.3">
      <c r="B19" s="7" t="s">
        <v>21</v>
      </c>
      <c r="C19" s="17"/>
      <c r="D19" s="12"/>
      <c r="E19" s="12"/>
      <c r="F19" s="10">
        <f>+F20+F21</f>
        <v>0</v>
      </c>
      <c r="G19" s="10">
        <f>+G20+G21</f>
        <v>0</v>
      </c>
    </row>
    <row r="20" spans="2:7" ht="15.75" thickBot="1" x14ac:dyDescent="0.3">
      <c r="B20" s="19" t="s">
        <v>8</v>
      </c>
      <c r="C20" s="17"/>
      <c r="D20" s="12"/>
      <c r="E20" s="12"/>
      <c r="F20" s="13">
        <v>0</v>
      </c>
      <c r="G20" s="13">
        <f>+F20</f>
        <v>0</v>
      </c>
    </row>
    <row r="21" spans="2:7" ht="15.75" thickBot="1" x14ac:dyDescent="0.3">
      <c r="B21" s="19" t="s">
        <v>9</v>
      </c>
      <c r="C21" s="17"/>
      <c r="D21" s="12"/>
      <c r="E21" s="12"/>
      <c r="F21" s="13">
        <v>0</v>
      </c>
      <c r="G21" s="13">
        <f>+F21</f>
        <v>0</v>
      </c>
    </row>
    <row r="22" spans="2:7" ht="15.75" thickBot="1" x14ac:dyDescent="0.3">
      <c r="B22" s="19"/>
      <c r="C22" s="14"/>
      <c r="D22" s="15"/>
      <c r="E22" s="15"/>
      <c r="F22" s="15"/>
      <c r="G22" s="15"/>
    </row>
    <row r="23" spans="2:7" ht="15.75" thickBot="1" x14ac:dyDescent="0.3">
      <c r="B23" s="7" t="s">
        <v>18</v>
      </c>
      <c r="C23" s="8">
        <f>+C7</f>
        <v>12946901.59</v>
      </c>
      <c r="D23" s="10">
        <f>+D12</f>
        <v>262847990.59999999</v>
      </c>
      <c r="E23" s="10">
        <f>+E12</f>
        <v>48202987.920000002</v>
      </c>
      <c r="F23" s="10">
        <f>+F19</f>
        <v>0</v>
      </c>
      <c r="G23" s="10">
        <f>+G7+G12+G19</f>
        <v>323997880.10999995</v>
      </c>
    </row>
    <row r="24" spans="2:7" ht="15.75" thickBot="1" x14ac:dyDescent="0.3">
      <c r="B24" s="19"/>
      <c r="C24" s="18"/>
      <c r="D24" s="15"/>
      <c r="E24" s="15"/>
      <c r="F24" s="15"/>
      <c r="G24" s="15"/>
    </row>
    <row r="25" spans="2:7" ht="17.25" thickBot="1" x14ac:dyDescent="0.3">
      <c r="B25" s="7" t="s">
        <v>22</v>
      </c>
      <c r="C25" s="8">
        <f>+C26+C27+C28</f>
        <v>906383.2</v>
      </c>
      <c r="D25" s="9"/>
      <c r="E25" s="9"/>
      <c r="F25" s="9"/>
      <c r="G25" s="10">
        <f>+G26+G27+G28</f>
        <v>906383.2</v>
      </c>
    </row>
    <row r="26" spans="2:7" ht="15.75" thickBot="1" x14ac:dyDescent="0.3">
      <c r="B26" s="19" t="s">
        <v>1</v>
      </c>
      <c r="C26" s="11">
        <v>906383.2</v>
      </c>
      <c r="D26" s="12"/>
      <c r="E26" s="12"/>
      <c r="F26" s="12"/>
      <c r="G26" s="13">
        <f>+C26</f>
        <v>906383.2</v>
      </c>
    </row>
    <row r="27" spans="2:7" ht="15.75" thickBot="1" x14ac:dyDescent="0.3">
      <c r="B27" s="19" t="s">
        <v>2</v>
      </c>
      <c r="C27" s="11">
        <v>0</v>
      </c>
      <c r="D27" s="12"/>
      <c r="E27" s="12"/>
      <c r="F27" s="12"/>
      <c r="G27" s="13">
        <f>+C27</f>
        <v>0</v>
      </c>
    </row>
    <row r="28" spans="2:7" ht="15.75" thickBot="1" x14ac:dyDescent="0.3">
      <c r="B28" s="19" t="s">
        <v>3</v>
      </c>
      <c r="C28" s="11">
        <v>0</v>
      </c>
      <c r="D28" s="12"/>
      <c r="E28" s="12"/>
      <c r="F28" s="12"/>
      <c r="G28" s="13">
        <f>+C28</f>
        <v>0</v>
      </c>
    </row>
    <row r="29" spans="2:7" ht="15.75" thickBot="1" x14ac:dyDescent="0.3">
      <c r="B29" s="19"/>
      <c r="C29" s="14"/>
      <c r="D29" s="15"/>
      <c r="E29" s="15"/>
      <c r="F29" s="15"/>
      <c r="G29" s="15"/>
    </row>
    <row r="30" spans="2:7" ht="17.25" thickBot="1" x14ac:dyDescent="0.3">
      <c r="B30" s="7" t="s">
        <v>23</v>
      </c>
      <c r="C30" s="16"/>
      <c r="D30" s="10">
        <f>+D32</f>
        <v>47759820</v>
      </c>
      <c r="E30" s="10">
        <f>+E31+E32+E33+E34+E35</f>
        <v>100367964.64999999</v>
      </c>
      <c r="F30" s="9"/>
      <c r="G30" s="10">
        <f>+G31+G32+G33+G34+G35</f>
        <v>148127784.64999998</v>
      </c>
    </row>
    <row r="31" spans="2:7" ht="15.75" thickBot="1" x14ac:dyDescent="0.3">
      <c r="B31" s="19" t="s">
        <v>10</v>
      </c>
      <c r="C31" s="17"/>
      <c r="D31" s="12"/>
      <c r="E31" s="13">
        <v>148570952.56999999</v>
      </c>
      <c r="F31" s="12"/>
      <c r="G31" s="13">
        <f>+E31</f>
        <v>148570952.56999999</v>
      </c>
    </row>
    <row r="32" spans="2:7" ht="15.75" thickBot="1" x14ac:dyDescent="0.3">
      <c r="B32" s="19" t="s">
        <v>4</v>
      </c>
      <c r="C32" s="17"/>
      <c r="D32" s="13">
        <v>47759820</v>
      </c>
      <c r="E32" s="13">
        <v>-48202987.920000002</v>
      </c>
      <c r="F32" s="12"/>
      <c r="G32" s="13">
        <f>+D32+E32</f>
        <v>-443167.92000000179</v>
      </c>
    </row>
    <row r="33" spans="2:7" ht="15.75" thickBot="1" x14ac:dyDescent="0.3">
      <c r="B33" s="19" t="s">
        <v>5</v>
      </c>
      <c r="C33" s="17"/>
      <c r="D33" s="12"/>
      <c r="E33" s="13">
        <v>0</v>
      </c>
      <c r="F33" s="12"/>
      <c r="G33" s="13">
        <f>+E33</f>
        <v>0</v>
      </c>
    </row>
    <row r="34" spans="2:7" ht="15.75" thickBot="1" x14ac:dyDescent="0.3">
      <c r="B34" s="19" t="s">
        <v>6</v>
      </c>
      <c r="C34" s="17"/>
      <c r="D34" s="12"/>
      <c r="E34" s="13">
        <v>0</v>
      </c>
      <c r="F34" s="12"/>
      <c r="G34" s="13">
        <f>+E34</f>
        <v>0</v>
      </c>
    </row>
    <row r="35" spans="2:7" ht="15.75" thickBot="1" x14ac:dyDescent="0.3">
      <c r="B35" s="19" t="s">
        <v>7</v>
      </c>
      <c r="C35" s="17"/>
      <c r="D35" s="12"/>
      <c r="E35" s="13">
        <v>0</v>
      </c>
      <c r="F35" s="12"/>
      <c r="G35" s="13">
        <f>+E35</f>
        <v>0</v>
      </c>
    </row>
    <row r="36" spans="2:7" ht="15.75" thickBot="1" x14ac:dyDescent="0.3">
      <c r="B36" s="19"/>
      <c r="C36" s="14"/>
      <c r="D36" s="15"/>
      <c r="E36" s="15"/>
      <c r="F36" s="15"/>
      <c r="G36" s="15"/>
    </row>
    <row r="37" spans="2:7" ht="25.5" thickBot="1" x14ac:dyDescent="0.3">
      <c r="B37" s="7" t="s">
        <v>24</v>
      </c>
      <c r="C37" s="17"/>
      <c r="D37" s="12"/>
      <c r="E37" s="12"/>
      <c r="F37" s="10">
        <f>+F38+F39</f>
        <v>0</v>
      </c>
      <c r="G37" s="10">
        <f>+G38+G39</f>
        <v>0</v>
      </c>
    </row>
    <row r="38" spans="2:7" ht="15.75" thickBot="1" x14ac:dyDescent="0.3">
      <c r="B38" s="19" t="s">
        <v>8</v>
      </c>
      <c r="C38" s="17"/>
      <c r="D38" s="12"/>
      <c r="E38" s="12"/>
      <c r="F38" s="13">
        <v>0</v>
      </c>
      <c r="G38" s="13">
        <f>+F38</f>
        <v>0</v>
      </c>
    </row>
    <row r="39" spans="2:7" ht="15.75" thickBot="1" x14ac:dyDescent="0.3">
      <c r="B39" s="19" t="s">
        <v>9</v>
      </c>
      <c r="C39" s="17"/>
      <c r="D39" s="12"/>
      <c r="E39" s="12"/>
      <c r="F39" s="13">
        <v>0</v>
      </c>
      <c r="G39" s="13">
        <f>+F39</f>
        <v>0</v>
      </c>
    </row>
    <row r="40" spans="2:7" ht="15.75" thickBot="1" x14ac:dyDescent="0.3">
      <c r="B40" s="19"/>
      <c r="C40" s="14"/>
      <c r="D40" s="15"/>
      <c r="E40" s="15"/>
      <c r="F40" s="15"/>
      <c r="G40" s="15"/>
    </row>
    <row r="41" spans="2:7" ht="15.75" thickBot="1" x14ac:dyDescent="0.3">
      <c r="B41" s="7" t="s">
        <v>25</v>
      </c>
      <c r="C41" s="8">
        <f>+C23+C25</f>
        <v>13853284.789999999</v>
      </c>
      <c r="D41" s="10">
        <f>+D23+D30</f>
        <v>310607810.60000002</v>
      </c>
      <c r="E41" s="10">
        <f>+E23+E30</f>
        <v>148570952.56999999</v>
      </c>
      <c r="F41" s="10">
        <f>+F23+F37</f>
        <v>0</v>
      </c>
      <c r="G41" s="10">
        <f>+G23+G25+G30</f>
        <v>473032047.95999992</v>
      </c>
    </row>
  </sheetData>
  <mergeCells count="3">
    <mergeCell ref="B2:G2"/>
    <mergeCell ref="B3:G3"/>
    <mergeCell ref="B4:G4"/>
  </mergeCells>
  <pageMargins left="1.4960629921259843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2023-03-27T17:37:58Z</cp:lastPrinted>
  <dcterms:created xsi:type="dcterms:W3CDTF">2020-04-14T23:33:45Z</dcterms:created>
  <dcterms:modified xsi:type="dcterms:W3CDTF">2024-03-01T15:53:47Z</dcterms:modified>
</cp:coreProperties>
</file>