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b) Estado Analítico\"/>
    </mc:Choice>
  </mc:AlternateContent>
  <xr:revisionPtr revIDLastSave="0" documentId="13_ncr:1_{CE66E7DC-6A4F-4731-BCB2-7E3D7B5A8877}" xr6:coauthVersionLast="36" xr6:coauthVersionMax="47" xr10:uidLastSave="{00000000-0000-0000-0000-000000000000}"/>
  <bookViews>
    <workbookView xWindow="-120" yWindow="-120" windowWidth="29040" windowHeight="15720" xr2:uid="{A7FFDF0A-678A-4977-9AC4-6129C897D7A8}"/>
  </bookViews>
  <sheets>
    <sheet name="EAEPE 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F59" i="1"/>
  <c r="D59" i="1"/>
  <c r="C59" i="1"/>
  <c r="E58" i="1"/>
  <c r="H5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E14" i="1" s="1"/>
  <c r="E13" i="1" s="1"/>
  <c r="E12" i="1" s="1"/>
  <c r="E11" i="1" s="1"/>
  <c r="E10" i="1" s="1"/>
  <c r="E9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E59" i="1" s="1"/>
  <c r="G14" i="1"/>
  <c r="G13" i="1" s="1"/>
  <c r="G12" i="1" s="1"/>
  <c r="G11" i="1" s="1"/>
  <c r="G10" i="1" s="1"/>
  <c r="G9" i="1" s="1"/>
  <c r="F14" i="1"/>
  <c r="F13" i="1" s="1"/>
  <c r="F12" i="1" s="1"/>
  <c r="F11" i="1" s="1"/>
  <c r="F10" i="1" s="1"/>
  <c r="F9" i="1" s="1"/>
  <c r="D14" i="1"/>
  <c r="C14" i="1"/>
  <c r="C13" i="1" s="1"/>
  <c r="C12" i="1" s="1"/>
  <c r="C11" i="1" s="1"/>
  <c r="C10" i="1" s="1"/>
  <c r="C9" i="1" s="1"/>
  <c r="H22" i="1" l="1"/>
  <c r="H15" i="1"/>
  <c r="H59" i="1" l="1"/>
  <c r="H14" i="1"/>
  <c r="H13" i="1" s="1"/>
  <c r="H12" i="1" s="1"/>
  <c r="H11" i="1" s="1"/>
  <c r="H10" i="1" s="1"/>
  <c r="H9" i="1" s="1"/>
</calcChain>
</file>

<file path=xl/sharedStrings.xml><?xml version="1.0" encoding="utf-8"?>
<sst xmlns="http://schemas.openxmlformats.org/spreadsheetml/2006/main" count="65" uniqueCount="65">
  <si>
    <t>MUNICIPIO DE XICOTEPEC PUEBLA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</si>
  <si>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</si>
  <si>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</si>
  <si>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</si>
  <si>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</si>
  <si>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</si>
  <si>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</si>
  <si>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</si>
  <si>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</si>
  <si>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</si>
  <si>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</si>
  <si>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</si>
  <si>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</si>
  <si>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 Sector Publico Municipal</t>
  </si>
  <si>
    <t>3.1 Sector Publico No Financiero</t>
  </si>
  <si>
    <t>3.1.1 Gobierno General Municipal</t>
  </si>
  <si>
    <t>3.1.1.1 Gobierno Municipal</t>
  </si>
  <si>
    <t xml:space="preserve"> 3.1.1.1.1  Organo Ejecutivo Municipal (Ayuntamiento)</t>
  </si>
  <si>
    <t xml:space="preserve">3.1.1.1.1.197 Xicotepec Puebla 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</si>
  <si>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</si>
  <si>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</si>
  <si>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</si>
  <si>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</si>
  <si>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</si>
  <si>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</si>
  <si>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</si>
  <si>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</si>
  <si>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</si>
  <si>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</si>
  <si>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</si>
  <si>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</si>
  <si>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</si>
  <si>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</si>
  <si>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</si>
  <si>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</si>
  <si>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</si>
  <si>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</si>
  <si>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</si>
  <si>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</si>
  <si>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</si>
  <si>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</si>
  <si>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</si>
  <si>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</si>
  <si>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</si>
  <si>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</si>
  <si>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</si>
  <si>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</si>
  <si>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</si>
  <si>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</si>
  <si>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</si>
  <si>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</si>
  <si>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</si>
  <si>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</si>
  <si>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</si>
  <si>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</si>
  <si>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</si>
  <si>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</si>
  <si>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</si>
  <si>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</si>
  <si>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</si>
  <si>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</si>
  <si>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</si>
  <si>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</si>
  <si>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Total del Gasto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</si>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</sst>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4" fontId="3" fillId="4" borderId="13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39CF-87F9-4C06-A521-665E0426D2F2}">
  <sheetPr>
    <tabColor rgb="FFFF495C"/>
  </sheetPr>
  <dimension ref="B1:H59"/>
  <sheetViews>
    <sheetView showGridLines="0" tabSelected="1" zoomScale="154" zoomScaleNormal="154" workbookViewId="0">
      <selection activeCell="D14" sqref="D14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6" width="11.42578125" style="2"/>
    <col min="7" max="7" width="11.7109375" style="2" bestFit="1" customWidth="1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0" t="s">
        <v>0</v>
      </c>
      <c r="C2" s="21"/>
      <c r="D2" s="21"/>
      <c r="E2" s="21"/>
      <c r="F2" s="21"/>
      <c r="G2" s="21"/>
      <c r="H2" s="22"/>
    </row>
    <row r="3" spans="2:8" x14ac:dyDescent="0.25">
      <c r="B3" s="23" t="s">
        <v>1</v>
      </c>
      <c r="C3" s="24"/>
      <c r="D3" s="24"/>
      <c r="E3" s="24"/>
      <c r="F3" s="24"/>
      <c r="G3" s="24"/>
      <c r="H3" s="25"/>
    </row>
    <row r="4" spans="2:8" x14ac:dyDescent="0.25">
      <c r="B4" s="23" t="s">
        <v>2</v>
      </c>
      <c r="C4" s="24"/>
      <c r="D4" s="24"/>
      <c r="E4" s="24"/>
      <c r="F4" s="24"/>
      <c r="G4" s="24"/>
      <c r="H4" s="25"/>
    </row>
    <row r="5" spans="2:8" ht="15.75" thickBot="1" x14ac:dyDescent="0.3">
      <c r="B5" s="26" t="s">
        <v>64</v>
      </c>
      <c r="C5" s="27"/>
      <c r="D5" s="27"/>
      <c r="E5" s="27"/>
      <c r="F5" s="27"/>
      <c r="G5" s="27"/>
      <c r="H5" s="28"/>
    </row>
    <row r="6" spans="2:8" ht="15.75" thickBot="1" x14ac:dyDescent="0.3">
      <c r="B6" s="29" t="s">
        <v>3</v>
      </c>
      <c r="C6" s="32" t="s">
        <v>4</v>
      </c>
      <c r="D6" s="33"/>
      <c r="E6" s="33"/>
      <c r="F6" s="33"/>
      <c r="G6" s="34"/>
      <c r="H6" s="35" t="s">
        <v>5</v>
      </c>
    </row>
    <row r="7" spans="2:8" ht="17.25" thickBot="1" x14ac:dyDescent="0.3">
      <c r="B7" s="30"/>
      <c r="C7" s="3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36"/>
    </row>
    <row r="8" spans="2:8" ht="15.75" thickBot="1" x14ac:dyDescent="0.3">
      <c r="B8" s="31"/>
      <c r="C8" s="5">
        <v>1</v>
      </c>
      <c r="D8" s="6">
        <v>2</v>
      </c>
      <c r="E8" s="4" t="s">
        <v>11</v>
      </c>
      <c r="F8" s="6">
        <v>4</v>
      </c>
      <c r="G8" s="6">
        <v>5</v>
      </c>
      <c r="H8" s="4" t="s">
        <v>12</v>
      </c>
    </row>
    <row r="9" spans="2:8" x14ac:dyDescent="0.25">
      <c r="B9" s="7" t="s">
        <v>13</v>
      </c>
      <c r="C9" s="8">
        <f>+C10</f>
        <v>275677285.88</v>
      </c>
      <c r="D9" s="9">
        <v>11968369.58</v>
      </c>
      <c r="E9" s="8">
        <f t="shared" ref="E9:H13" si="0">+E10</f>
        <v>292098720.82999998</v>
      </c>
      <c r="F9" s="8">
        <f t="shared" si="0"/>
        <v>213834090.59</v>
      </c>
      <c r="G9" s="9">
        <f t="shared" si="0"/>
        <v>194539822.65000001</v>
      </c>
      <c r="H9" s="8">
        <f t="shared" si="0"/>
        <v>78264630.239999995</v>
      </c>
    </row>
    <row r="10" spans="2:8" x14ac:dyDescent="0.25">
      <c r="B10" s="10" t="s">
        <v>14</v>
      </c>
      <c r="C10" s="11">
        <f>+C11</f>
        <v>275677285.88</v>
      </c>
      <c r="D10" s="12">
        <v>11968369.58</v>
      </c>
      <c r="E10" s="11">
        <f t="shared" si="0"/>
        <v>292098720.82999998</v>
      </c>
      <c r="F10" s="11">
        <f t="shared" si="0"/>
        <v>213834090.59</v>
      </c>
      <c r="G10" s="12">
        <f t="shared" si="0"/>
        <v>194539822.65000001</v>
      </c>
      <c r="H10" s="11">
        <f t="shared" si="0"/>
        <v>78264630.239999995</v>
      </c>
    </row>
    <row r="11" spans="2:8" x14ac:dyDescent="0.25">
      <c r="B11" s="10" t="s">
        <v>15</v>
      </c>
      <c r="C11" s="11">
        <f>+C12</f>
        <v>275677285.88</v>
      </c>
      <c r="D11" s="12">
        <v>11968369.58</v>
      </c>
      <c r="E11" s="11">
        <f t="shared" si="0"/>
        <v>292098720.82999998</v>
      </c>
      <c r="F11" s="11">
        <f t="shared" si="0"/>
        <v>213834090.59</v>
      </c>
      <c r="G11" s="12">
        <f t="shared" si="0"/>
        <v>194539822.65000001</v>
      </c>
      <c r="H11" s="11">
        <f t="shared" si="0"/>
        <v>78264630.239999995</v>
      </c>
    </row>
    <row r="12" spans="2:8" x14ac:dyDescent="0.25">
      <c r="B12" s="13" t="s">
        <v>16</v>
      </c>
      <c r="C12" s="11">
        <f>+C13</f>
        <v>275677285.88</v>
      </c>
      <c r="D12" s="12">
        <v>11968369.58</v>
      </c>
      <c r="E12" s="11">
        <f t="shared" si="0"/>
        <v>292098720.82999998</v>
      </c>
      <c r="F12" s="11">
        <f t="shared" si="0"/>
        <v>213834090.59</v>
      </c>
      <c r="G12" s="12">
        <f t="shared" si="0"/>
        <v>194539822.65000001</v>
      </c>
      <c r="H12" s="11">
        <f t="shared" si="0"/>
        <v>78264630.239999995</v>
      </c>
    </row>
    <row r="13" spans="2:8" x14ac:dyDescent="0.25">
      <c r="B13" s="10" t="s">
        <v>17</v>
      </c>
      <c r="C13" s="11">
        <f>+C14</f>
        <v>275677285.88</v>
      </c>
      <c r="D13" s="12">
        <v>11968369.58</v>
      </c>
      <c r="E13" s="11">
        <f t="shared" si="0"/>
        <v>292098720.82999998</v>
      </c>
      <c r="F13" s="11">
        <f t="shared" si="0"/>
        <v>213834090.59</v>
      </c>
      <c r="G13" s="12">
        <f t="shared" si="0"/>
        <v>194539822.65000001</v>
      </c>
      <c r="H13" s="11">
        <f t="shared" si="0"/>
        <v>78264630.239999995</v>
      </c>
    </row>
    <row r="14" spans="2:8" x14ac:dyDescent="0.25">
      <c r="B14" s="10" t="s">
        <v>18</v>
      </c>
      <c r="C14" s="14">
        <f t="shared" ref="C14:H14" si="1">+C15+C16+C17+C18++C19+C20+C21+C22+C23+C24++C25+C26+C27+C28+C29+C30+C31+C32+C33+C34+C35+C36+C37+C38+C39+C40+C41+C42+C43+C44+C45+C46+C47+C48+C49+C50+C51+C52+C53+C54+C55+C56+C57+C58</f>
        <v>275677285.88</v>
      </c>
      <c r="D14" s="15">
        <f t="shared" si="1"/>
        <v>16421434.950000001</v>
      </c>
      <c r="E14" s="14">
        <f t="shared" si="1"/>
        <v>292098720.82999998</v>
      </c>
      <c r="F14" s="14">
        <f t="shared" si="1"/>
        <v>213834090.59</v>
      </c>
      <c r="G14" s="15">
        <f t="shared" si="1"/>
        <v>194539822.65000001</v>
      </c>
      <c r="H14" s="14">
        <f t="shared" si="1"/>
        <v>78264630.239999995</v>
      </c>
    </row>
    <row r="15" spans="2:8" x14ac:dyDescent="0.25">
      <c r="B15" s="16" t="s">
        <v>19</v>
      </c>
      <c r="C15" s="17">
        <v>5444701.25</v>
      </c>
      <c r="D15" s="12">
        <v>2020957.72</v>
      </c>
      <c r="E15" s="17">
        <f>C15+D15</f>
        <v>7465658.9699999997</v>
      </c>
      <c r="F15" s="11">
        <v>6868371.4500000002</v>
      </c>
      <c r="G15" s="12">
        <v>6868371.4500000002</v>
      </c>
      <c r="H15" s="17">
        <f>E15-F15</f>
        <v>597287.51999999955</v>
      </c>
    </row>
    <row r="16" spans="2:8" x14ac:dyDescent="0.25">
      <c r="B16" s="16" t="s">
        <v>20</v>
      </c>
      <c r="C16" s="17">
        <v>4364777.25</v>
      </c>
      <c r="D16" s="12">
        <v>4146000.14</v>
      </c>
      <c r="E16" s="17">
        <f t="shared" ref="E16:E58" si="2">C16+D16</f>
        <v>8510777.3900000006</v>
      </c>
      <c r="F16" s="11">
        <v>8037755.9400000004</v>
      </c>
      <c r="G16" s="12">
        <v>8016503.3399999999</v>
      </c>
      <c r="H16" s="17">
        <f>E16-F16</f>
        <v>473021.45000000019</v>
      </c>
    </row>
    <row r="17" spans="2:8" x14ac:dyDescent="0.25">
      <c r="B17" s="16" t="s">
        <v>21</v>
      </c>
      <c r="C17" s="17">
        <v>6354640.1699999999</v>
      </c>
      <c r="D17" s="12">
        <v>-848120.56</v>
      </c>
      <c r="E17" s="17">
        <f t="shared" si="2"/>
        <v>5506519.6099999994</v>
      </c>
      <c r="F17" s="11">
        <v>4323583.28</v>
      </c>
      <c r="G17" s="12">
        <v>4318827.28</v>
      </c>
      <c r="H17" s="17">
        <f>E17-F17</f>
        <v>1182936.3299999991</v>
      </c>
    </row>
    <row r="18" spans="2:8" x14ac:dyDescent="0.25">
      <c r="B18" s="16" t="s">
        <v>22</v>
      </c>
      <c r="C18" s="17">
        <v>1913310.5</v>
      </c>
      <c r="D18" s="12">
        <v>148929.66</v>
      </c>
      <c r="E18" s="17">
        <f t="shared" si="2"/>
        <v>2062240.16</v>
      </c>
      <c r="F18" s="11">
        <v>1682974.63</v>
      </c>
      <c r="G18" s="12">
        <v>1682974.63</v>
      </c>
      <c r="H18" s="17">
        <f t="shared" ref="H18:H58" si="3">E18-F18</f>
        <v>379265.53</v>
      </c>
    </row>
    <row r="19" spans="2:8" x14ac:dyDescent="0.25">
      <c r="B19" s="16" t="s">
        <v>23</v>
      </c>
      <c r="C19" s="17">
        <v>5203320.75</v>
      </c>
      <c r="D19" s="12">
        <v>-186539.09</v>
      </c>
      <c r="E19" s="17">
        <f t="shared" si="2"/>
        <v>5016781.66</v>
      </c>
      <c r="F19" s="11">
        <v>4157276.15</v>
      </c>
      <c r="G19" s="12">
        <v>4157276.15</v>
      </c>
      <c r="H19" s="17">
        <f t="shared" si="3"/>
        <v>859505.51000000024</v>
      </c>
    </row>
    <row r="20" spans="2:8" x14ac:dyDescent="0.25">
      <c r="B20" s="16" t="s">
        <v>24</v>
      </c>
      <c r="C20" s="17">
        <v>382566.25</v>
      </c>
      <c r="D20" s="12">
        <v>59029.31</v>
      </c>
      <c r="E20" s="17">
        <f t="shared" si="2"/>
        <v>441595.56</v>
      </c>
      <c r="F20" s="11">
        <v>304792.53999999998</v>
      </c>
      <c r="G20" s="12">
        <v>304792.53999999998</v>
      </c>
      <c r="H20" s="17">
        <f t="shared" si="3"/>
        <v>136803.02000000002</v>
      </c>
    </row>
    <row r="21" spans="2:8" x14ac:dyDescent="0.25">
      <c r="B21" s="16" t="s">
        <v>25</v>
      </c>
      <c r="C21" s="17">
        <v>498290.5</v>
      </c>
      <c r="D21" s="12">
        <v>-75091.289999999994</v>
      </c>
      <c r="E21" s="17">
        <f t="shared" si="2"/>
        <v>423199.21</v>
      </c>
      <c r="F21" s="11">
        <v>314906.49</v>
      </c>
      <c r="G21" s="12">
        <v>314906.49</v>
      </c>
      <c r="H21" s="17">
        <f t="shared" si="3"/>
        <v>108292.72000000003</v>
      </c>
    </row>
    <row r="22" spans="2:8" x14ac:dyDescent="0.25">
      <c r="B22" s="16" t="s">
        <v>26</v>
      </c>
      <c r="C22" s="17">
        <v>803813</v>
      </c>
      <c r="D22" s="12">
        <v>11070.45</v>
      </c>
      <c r="E22" s="17">
        <f t="shared" si="2"/>
        <v>814883.45</v>
      </c>
      <c r="F22" s="11">
        <v>703632.79</v>
      </c>
      <c r="G22" s="12">
        <v>703632.79</v>
      </c>
      <c r="H22" s="17">
        <f t="shared" si="3"/>
        <v>111250.65999999992</v>
      </c>
    </row>
    <row r="23" spans="2:8" x14ac:dyDescent="0.25">
      <c r="B23" s="16" t="s">
        <v>27</v>
      </c>
      <c r="C23" s="17">
        <v>1458749</v>
      </c>
      <c r="D23" s="12">
        <v>-85147.35</v>
      </c>
      <c r="E23" s="17">
        <f t="shared" si="2"/>
        <v>1373601.65</v>
      </c>
      <c r="F23" s="11">
        <v>978010.56</v>
      </c>
      <c r="G23" s="12">
        <v>950574.54</v>
      </c>
      <c r="H23" s="17">
        <f t="shared" si="3"/>
        <v>395591.08999999985</v>
      </c>
    </row>
    <row r="24" spans="2:8" x14ac:dyDescent="0.25">
      <c r="B24" s="16" t="s">
        <v>28</v>
      </c>
      <c r="C24" s="17">
        <v>2150644.25</v>
      </c>
      <c r="D24" s="12">
        <v>289826.36</v>
      </c>
      <c r="E24" s="17">
        <f t="shared" si="2"/>
        <v>2440470.61</v>
      </c>
      <c r="F24" s="11">
        <v>1479567.87</v>
      </c>
      <c r="G24" s="12">
        <v>1451079.87</v>
      </c>
      <c r="H24" s="17">
        <f t="shared" si="3"/>
        <v>960902.73999999976</v>
      </c>
    </row>
    <row r="25" spans="2:8" x14ac:dyDescent="0.25">
      <c r="B25" s="16" t="s">
        <v>29</v>
      </c>
      <c r="C25" s="17">
        <v>6832280.7699999996</v>
      </c>
      <c r="D25" s="12">
        <v>151952.23000000001</v>
      </c>
      <c r="E25" s="17">
        <f t="shared" si="2"/>
        <v>6984233</v>
      </c>
      <c r="F25" s="11">
        <v>5967211.1799999997</v>
      </c>
      <c r="G25" s="12">
        <v>5907076.7800000003</v>
      </c>
      <c r="H25" s="17">
        <f t="shared" si="3"/>
        <v>1017021.8200000003</v>
      </c>
    </row>
    <row r="26" spans="2:8" x14ac:dyDescent="0.25">
      <c r="B26" s="16" t="s">
        <v>30</v>
      </c>
      <c r="C26" s="17">
        <v>855393.75</v>
      </c>
      <c r="D26" s="12">
        <v>-5952.3</v>
      </c>
      <c r="E26" s="17">
        <f t="shared" si="2"/>
        <v>849441.45</v>
      </c>
      <c r="F26" s="11">
        <v>640680.78</v>
      </c>
      <c r="G26" s="12">
        <v>640680.78</v>
      </c>
      <c r="H26" s="17">
        <f t="shared" si="3"/>
        <v>208760.66999999993</v>
      </c>
    </row>
    <row r="27" spans="2:8" x14ac:dyDescent="0.25">
      <c r="B27" s="16" t="s">
        <v>31</v>
      </c>
      <c r="C27" s="17">
        <v>396881.75</v>
      </c>
      <c r="D27" s="12">
        <v>48503.05</v>
      </c>
      <c r="E27" s="17">
        <f t="shared" si="2"/>
        <v>445384.8</v>
      </c>
      <c r="F27" s="11">
        <v>305721.07</v>
      </c>
      <c r="G27" s="12">
        <v>305721.07</v>
      </c>
      <c r="H27" s="17">
        <f t="shared" si="3"/>
        <v>139663.72999999998</v>
      </c>
    </row>
    <row r="28" spans="2:8" x14ac:dyDescent="0.25">
      <c r="B28" s="16" t="s">
        <v>32</v>
      </c>
      <c r="C28" s="17">
        <v>23024600.949999999</v>
      </c>
      <c r="D28" s="12">
        <v>-368020.35</v>
      </c>
      <c r="E28" s="17">
        <f t="shared" si="2"/>
        <v>22656580.599999998</v>
      </c>
      <c r="F28" s="11">
        <v>16040661.199999999</v>
      </c>
      <c r="G28" s="12">
        <v>16040661.199999999</v>
      </c>
      <c r="H28" s="17">
        <f t="shared" si="3"/>
        <v>6615919.3999999985</v>
      </c>
    </row>
    <row r="29" spans="2:8" x14ac:dyDescent="0.25">
      <c r="B29" s="16" t="s">
        <v>33</v>
      </c>
      <c r="C29" s="17">
        <v>1594071.25</v>
      </c>
      <c r="D29" s="12">
        <v>549486.28</v>
      </c>
      <c r="E29" s="17">
        <f t="shared" si="2"/>
        <v>2143557.5300000003</v>
      </c>
      <c r="F29" s="11">
        <v>1466884.55</v>
      </c>
      <c r="G29" s="12">
        <v>1466884.55</v>
      </c>
      <c r="H29" s="17">
        <f t="shared" si="3"/>
        <v>676672.98000000021</v>
      </c>
    </row>
    <row r="30" spans="2:8" x14ac:dyDescent="0.25">
      <c r="B30" s="16" t="s">
        <v>34</v>
      </c>
      <c r="C30" s="17">
        <v>2535967.75</v>
      </c>
      <c r="D30" s="12">
        <v>344042.31</v>
      </c>
      <c r="E30" s="17">
        <f t="shared" si="2"/>
        <v>2880010.06</v>
      </c>
      <c r="F30" s="11">
        <v>2408316.23</v>
      </c>
      <c r="G30" s="12">
        <v>2394443.23</v>
      </c>
      <c r="H30" s="17">
        <f t="shared" si="3"/>
        <v>471693.83000000007</v>
      </c>
    </row>
    <row r="31" spans="2:8" x14ac:dyDescent="0.25">
      <c r="B31" s="16" t="s">
        <v>35</v>
      </c>
      <c r="C31" s="17">
        <v>1766604.75</v>
      </c>
      <c r="D31" s="12">
        <v>166239.97</v>
      </c>
      <c r="E31" s="17">
        <f t="shared" si="2"/>
        <v>1932844.72</v>
      </c>
      <c r="F31" s="11">
        <v>1498727.24</v>
      </c>
      <c r="G31" s="12">
        <v>1498437.24</v>
      </c>
      <c r="H31" s="17">
        <f t="shared" si="3"/>
        <v>434117.48</v>
      </c>
    </row>
    <row r="32" spans="2:8" x14ac:dyDescent="0.25">
      <c r="B32" s="16" t="s">
        <v>36</v>
      </c>
      <c r="C32" s="17">
        <v>724880</v>
      </c>
      <c r="D32" s="12">
        <v>190836.44</v>
      </c>
      <c r="E32" s="17">
        <f t="shared" si="2"/>
        <v>915716.44</v>
      </c>
      <c r="F32" s="11">
        <v>711988.11</v>
      </c>
      <c r="G32" s="12">
        <v>711988.11</v>
      </c>
      <c r="H32" s="17">
        <f t="shared" si="3"/>
        <v>203728.32999999996</v>
      </c>
    </row>
    <row r="33" spans="2:8" x14ac:dyDescent="0.25">
      <c r="B33" s="16" t="s">
        <v>37</v>
      </c>
      <c r="C33" s="17">
        <v>182720</v>
      </c>
      <c r="D33" s="12">
        <v>9880</v>
      </c>
      <c r="E33" s="17">
        <f t="shared" si="2"/>
        <v>192600</v>
      </c>
      <c r="F33" s="11">
        <v>145544.12</v>
      </c>
      <c r="G33" s="12">
        <v>145544.12</v>
      </c>
      <c r="H33" s="17">
        <f t="shared" si="3"/>
        <v>47055.880000000005</v>
      </c>
    </row>
    <row r="34" spans="2:8" x14ac:dyDescent="0.25">
      <c r="B34" s="16" t="s">
        <v>38</v>
      </c>
      <c r="C34" s="17">
        <v>87300</v>
      </c>
      <c r="D34" s="12">
        <v>18366.41</v>
      </c>
      <c r="E34" s="17">
        <f t="shared" si="2"/>
        <v>105666.41</v>
      </c>
      <c r="F34" s="11">
        <v>86500.05</v>
      </c>
      <c r="G34" s="12">
        <v>86500.05</v>
      </c>
      <c r="H34" s="17">
        <f t="shared" si="3"/>
        <v>19166.36</v>
      </c>
    </row>
    <row r="35" spans="2:8" x14ac:dyDescent="0.25">
      <c r="B35" s="16" t="s">
        <v>39</v>
      </c>
      <c r="C35" s="17">
        <v>53010</v>
      </c>
      <c r="D35" s="12">
        <v>665.32</v>
      </c>
      <c r="E35" s="17">
        <f t="shared" si="2"/>
        <v>53675.32</v>
      </c>
      <c r="F35" s="11">
        <v>42595.72</v>
      </c>
      <c r="G35" s="12">
        <v>42595.72</v>
      </c>
      <c r="H35" s="17">
        <f t="shared" si="3"/>
        <v>11079.599999999999</v>
      </c>
    </row>
    <row r="36" spans="2:8" x14ac:dyDescent="0.25">
      <c r="B36" s="16" t="s">
        <v>40</v>
      </c>
      <c r="C36" s="17">
        <v>61250</v>
      </c>
      <c r="D36" s="12">
        <v>4533.0200000000004</v>
      </c>
      <c r="E36" s="17">
        <f t="shared" si="2"/>
        <v>65783.02</v>
      </c>
      <c r="F36" s="11">
        <v>50518</v>
      </c>
      <c r="G36" s="12">
        <v>50518</v>
      </c>
      <c r="H36" s="17">
        <f t="shared" si="3"/>
        <v>15265.020000000004</v>
      </c>
    </row>
    <row r="37" spans="2:8" x14ac:dyDescent="0.25">
      <c r="B37" s="16" t="s">
        <v>41</v>
      </c>
      <c r="C37" s="17">
        <v>173300</v>
      </c>
      <c r="D37" s="12">
        <v>42717.64</v>
      </c>
      <c r="E37" s="17">
        <f t="shared" si="2"/>
        <v>216017.64</v>
      </c>
      <c r="F37" s="11">
        <v>141891.34</v>
      </c>
      <c r="G37" s="12">
        <v>141891.34</v>
      </c>
      <c r="H37" s="17">
        <f t="shared" si="3"/>
        <v>74126.300000000017</v>
      </c>
    </row>
    <row r="38" spans="2:8" x14ac:dyDescent="0.25">
      <c r="B38" s="16" t="s">
        <v>42</v>
      </c>
      <c r="C38" s="17">
        <v>116750</v>
      </c>
      <c r="D38" s="12">
        <v>23277.9</v>
      </c>
      <c r="E38" s="17">
        <f t="shared" si="2"/>
        <v>140027.9</v>
      </c>
      <c r="F38" s="11">
        <v>107936.53</v>
      </c>
      <c r="G38" s="12">
        <v>107936.53</v>
      </c>
      <c r="H38" s="17">
        <f t="shared" si="3"/>
        <v>32091.369999999995</v>
      </c>
    </row>
    <row r="39" spans="2:8" x14ac:dyDescent="0.25">
      <c r="B39" s="16" t="s">
        <v>43</v>
      </c>
      <c r="C39" s="17">
        <v>56760</v>
      </c>
      <c r="D39" s="12">
        <v>5604.52</v>
      </c>
      <c r="E39" s="17">
        <f t="shared" si="2"/>
        <v>62364.520000000004</v>
      </c>
      <c r="F39" s="11">
        <v>28479.32</v>
      </c>
      <c r="G39" s="12">
        <v>28479.32</v>
      </c>
      <c r="H39" s="17">
        <f t="shared" si="3"/>
        <v>33885.200000000004</v>
      </c>
    </row>
    <row r="40" spans="2:8" x14ac:dyDescent="0.25">
      <c r="B40" s="16" t="s">
        <v>44</v>
      </c>
      <c r="C40" s="17">
        <v>129000</v>
      </c>
      <c r="D40" s="12">
        <v>34400.199999999997</v>
      </c>
      <c r="E40" s="17">
        <f t="shared" si="2"/>
        <v>163400.20000000001</v>
      </c>
      <c r="F40" s="11">
        <v>129042.77</v>
      </c>
      <c r="G40" s="12">
        <v>129042.77</v>
      </c>
      <c r="H40" s="17">
        <f t="shared" si="3"/>
        <v>34357.430000000008</v>
      </c>
    </row>
    <row r="41" spans="2:8" x14ac:dyDescent="0.25">
      <c r="B41" s="16" t="s">
        <v>45</v>
      </c>
      <c r="C41" s="17">
        <v>181600</v>
      </c>
      <c r="D41" s="12">
        <v>65618.92</v>
      </c>
      <c r="E41" s="17">
        <f t="shared" si="2"/>
        <v>247218.91999999998</v>
      </c>
      <c r="F41" s="11">
        <v>165382.62</v>
      </c>
      <c r="G41" s="12">
        <v>165382.62</v>
      </c>
      <c r="H41" s="17">
        <f t="shared" si="3"/>
        <v>81836.299999999988</v>
      </c>
    </row>
    <row r="42" spans="2:8" x14ac:dyDescent="0.25">
      <c r="B42" s="16" t="s">
        <v>46</v>
      </c>
      <c r="C42" s="17">
        <v>1778445</v>
      </c>
      <c r="D42" s="12">
        <v>256577.44</v>
      </c>
      <c r="E42" s="17">
        <f t="shared" si="2"/>
        <v>2035022.44</v>
      </c>
      <c r="F42" s="11">
        <v>1669159.97</v>
      </c>
      <c r="G42" s="12">
        <v>1668383.97</v>
      </c>
      <c r="H42" s="17">
        <f t="shared" si="3"/>
        <v>365862.47</v>
      </c>
    </row>
    <row r="43" spans="2:8" x14ac:dyDescent="0.25">
      <c r="B43" s="16" t="s">
        <v>47</v>
      </c>
      <c r="C43" s="17">
        <v>257194</v>
      </c>
      <c r="D43" s="12">
        <v>104183.07</v>
      </c>
      <c r="E43" s="17">
        <f t="shared" si="2"/>
        <v>361377.07</v>
      </c>
      <c r="F43" s="11">
        <v>280695.69</v>
      </c>
      <c r="G43" s="12">
        <v>280695.69</v>
      </c>
      <c r="H43" s="17">
        <f t="shared" si="3"/>
        <v>80681.38</v>
      </c>
    </row>
    <row r="44" spans="2:8" x14ac:dyDescent="0.25">
      <c r="B44" s="16" t="s">
        <v>48</v>
      </c>
      <c r="C44" s="17">
        <v>1366247.5</v>
      </c>
      <c r="D44" s="12">
        <v>181896.23</v>
      </c>
      <c r="E44" s="17">
        <f t="shared" si="2"/>
        <v>1548143.73</v>
      </c>
      <c r="F44" s="11">
        <v>1168395.78</v>
      </c>
      <c r="G44" s="12">
        <v>1168225.78</v>
      </c>
      <c r="H44" s="17">
        <f t="shared" si="3"/>
        <v>379747.94999999995</v>
      </c>
    </row>
    <row r="45" spans="2:8" x14ac:dyDescent="0.25">
      <c r="B45" s="16" t="s">
        <v>49</v>
      </c>
      <c r="C45" s="17">
        <v>400056.75</v>
      </c>
      <c r="D45" s="12">
        <v>941403.33</v>
      </c>
      <c r="E45" s="17">
        <f t="shared" si="2"/>
        <v>1341460.08</v>
      </c>
      <c r="F45" s="11">
        <v>1223035.6100000001</v>
      </c>
      <c r="G45" s="12">
        <v>1223035.6100000001</v>
      </c>
      <c r="H45" s="17">
        <f t="shared" si="3"/>
        <v>118424.46999999997</v>
      </c>
    </row>
    <row r="46" spans="2:8" x14ac:dyDescent="0.25">
      <c r="B46" s="16" t="s">
        <v>50</v>
      </c>
      <c r="C46" s="17">
        <v>378186</v>
      </c>
      <c r="D46" s="12">
        <v>24317.85</v>
      </c>
      <c r="E46" s="17">
        <f t="shared" si="2"/>
        <v>402503.85</v>
      </c>
      <c r="F46" s="11">
        <v>343289.33</v>
      </c>
      <c r="G46" s="12">
        <v>343289.33</v>
      </c>
      <c r="H46" s="17">
        <f t="shared" si="3"/>
        <v>59214.51999999996</v>
      </c>
    </row>
    <row r="47" spans="2:8" x14ac:dyDescent="0.25">
      <c r="B47" s="16" t="s">
        <v>51</v>
      </c>
      <c r="C47" s="17">
        <v>3893197.75</v>
      </c>
      <c r="D47" s="12">
        <v>5596322.4900000002</v>
      </c>
      <c r="E47" s="17">
        <f t="shared" si="2"/>
        <v>9489520.2400000002</v>
      </c>
      <c r="F47" s="11">
        <v>8552555.6999999993</v>
      </c>
      <c r="G47" s="12">
        <v>8550507.6999999993</v>
      </c>
      <c r="H47" s="17">
        <f t="shared" si="3"/>
        <v>936964.54000000097</v>
      </c>
    </row>
    <row r="48" spans="2:8" x14ac:dyDescent="0.25">
      <c r="B48" s="16" t="s">
        <v>52</v>
      </c>
      <c r="C48" s="17">
        <v>24349123</v>
      </c>
      <c r="D48" s="12">
        <v>18982807.289999999</v>
      </c>
      <c r="E48" s="17">
        <f t="shared" si="2"/>
        <v>43331930.289999999</v>
      </c>
      <c r="F48" s="11">
        <v>35516752.060000002</v>
      </c>
      <c r="G48" s="12">
        <v>35494757.079999998</v>
      </c>
      <c r="H48" s="17">
        <f t="shared" si="3"/>
        <v>7815178.2299999967</v>
      </c>
    </row>
    <row r="49" spans="2:8" x14ac:dyDescent="0.25">
      <c r="B49" s="16" t="s">
        <v>53</v>
      </c>
      <c r="C49" s="17">
        <v>1512295.25</v>
      </c>
      <c r="D49" s="12">
        <v>11695.31</v>
      </c>
      <c r="E49" s="17">
        <f t="shared" si="2"/>
        <v>1523990.56</v>
      </c>
      <c r="F49" s="11">
        <v>1266572.03</v>
      </c>
      <c r="G49" s="12">
        <v>1266572.03</v>
      </c>
      <c r="H49" s="17">
        <f t="shared" si="3"/>
        <v>257418.53000000003</v>
      </c>
    </row>
    <row r="50" spans="2:8" x14ac:dyDescent="0.25">
      <c r="B50" s="16" t="s">
        <v>54</v>
      </c>
      <c r="C50" s="17">
        <v>3620292</v>
      </c>
      <c r="D50" s="12">
        <v>-56955.46</v>
      </c>
      <c r="E50" s="17">
        <f t="shared" si="2"/>
        <v>3563336.54</v>
      </c>
      <c r="F50" s="11">
        <v>3407655.6</v>
      </c>
      <c r="G50" s="12">
        <v>3407655.6</v>
      </c>
      <c r="H50" s="17">
        <f t="shared" si="3"/>
        <v>155680.93999999994</v>
      </c>
    </row>
    <row r="51" spans="2:8" x14ac:dyDescent="0.25">
      <c r="B51" s="16" t="s">
        <v>55</v>
      </c>
      <c r="C51" s="17">
        <v>10665866.039999999</v>
      </c>
      <c r="D51" s="12">
        <v>-644821.27</v>
      </c>
      <c r="E51" s="17">
        <f t="shared" si="2"/>
        <v>10021044.77</v>
      </c>
      <c r="F51" s="11">
        <v>7503554.6699999999</v>
      </c>
      <c r="G51" s="12">
        <v>7503554.6699999999</v>
      </c>
      <c r="H51" s="17">
        <f t="shared" si="3"/>
        <v>2517490.0999999996</v>
      </c>
    </row>
    <row r="52" spans="2:8" x14ac:dyDescent="0.25">
      <c r="B52" s="16" t="s">
        <v>56</v>
      </c>
      <c r="C52" s="17">
        <v>1261925</v>
      </c>
      <c r="D52" s="12">
        <v>182858.85</v>
      </c>
      <c r="E52" s="17">
        <f t="shared" si="2"/>
        <v>1444783.85</v>
      </c>
      <c r="F52" s="11">
        <v>1191935.55</v>
      </c>
      <c r="G52" s="12">
        <v>1189847.55</v>
      </c>
      <c r="H52" s="17">
        <f t="shared" si="3"/>
        <v>252848.30000000005</v>
      </c>
    </row>
    <row r="53" spans="2:8" x14ac:dyDescent="0.25">
      <c r="B53" s="16" t="s">
        <v>57</v>
      </c>
      <c r="C53" s="17">
        <v>1999332.75</v>
      </c>
      <c r="D53" s="12">
        <v>440314.77</v>
      </c>
      <c r="E53" s="17">
        <f t="shared" si="2"/>
        <v>2439647.52</v>
      </c>
      <c r="F53" s="11">
        <v>2070833.47</v>
      </c>
      <c r="G53" s="12">
        <v>2045893.47</v>
      </c>
      <c r="H53" s="17">
        <f t="shared" si="3"/>
        <v>368814.05000000005</v>
      </c>
    </row>
    <row r="54" spans="2:8" x14ac:dyDescent="0.25">
      <c r="B54" s="16" t="s">
        <v>58</v>
      </c>
      <c r="C54" s="17">
        <v>8024707.1600000001</v>
      </c>
      <c r="D54" s="12">
        <v>1429976.25</v>
      </c>
      <c r="E54" s="17">
        <f t="shared" si="2"/>
        <v>9454683.4100000001</v>
      </c>
      <c r="F54" s="11">
        <v>8194724.5300000003</v>
      </c>
      <c r="G54" s="12">
        <v>8194724.5300000003</v>
      </c>
      <c r="H54" s="17">
        <f t="shared" si="3"/>
        <v>1259958.8799999999</v>
      </c>
    </row>
    <row r="55" spans="2:8" x14ac:dyDescent="0.25">
      <c r="B55" s="16" t="s">
        <v>59</v>
      </c>
      <c r="C55" s="17">
        <v>130910784.89</v>
      </c>
      <c r="D55" s="12">
        <v>-18036630.5</v>
      </c>
      <c r="E55" s="17">
        <f t="shared" si="2"/>
        <v>112874154.39</v>
      </c>
      <c r="F55" s="11">
        <v>67288653.609999999</v>
      </c>
      <c r="G55" s="12">
        <v>48243513.869999997</v>
      </c>
      <c r="H55" s="17">
        <f t="shared" si="3"/>
        <v>45585500.780000001</v>
      </c>
    </row>
    <row r="56" spans="2:8" x14ac:dyDescent="0.25">
      <c r="B56" s="16" t="s">
        <v>60</v>
      </c>
      <c r="C56" s="17">
        <v>3472920.25</v>
      </c>
      <c r="D56" s="12">
        <v>56906.73</v>
      </c>
      <c r="E56" s="17">
        <f t="shared" si="2"/>
        <v>3529826.98</v>
      </c>
      <c r="F56" s="11">
        <v>3024835.65</v>
      </c>
      <c r="G56" s="12">
        <v>3024835.65</v>
      </c>
      <c r="H56" s="17">
        <f t="shared" si="3"/>
        <v>504991.33000000007</v>
      </c>
    </row>
    <row r="57" spans="2:8" x14ac:dyDescent="0.25">
      <c r="B57" s="16" t="s">
        <v>61</v>
      </c>
      <c r="C57" s="17">
        <v>6383227.5</v>
      </c>
      <c r="D57" s="12">
        <v>-99555.46</v>
      </c>
      <c r="E57" s="17">
        <f t="shared" si="2"/>
        <v>6283672.04</v>
      </c>
      <c r="F57" s="11">
        <v>5137662.45</v>
      </c>
      <c r="G57" s="12">
        <v>5106435.25</v>
      </c>
      <c r="H57" s="17">
        <f t="shared" si="3"/>
        <v>1146009.5899999999</v>
      </c>
    </row>
    <row r="58" spans="2:8" ht="15.75" thickBot="1" x14ac:dyDescent="0.3">
      <c r="B58" s="16" t="s">
        <v>62</v>
      </c>
      <c r="C58" s="17">
        <v>8056301.1500000004</v>
      </c>
      <c r="D58" s="12">
        <v>287071.12</v>
      </c>
      <c r="E58" s="17">
        <f t="shared" si="2"/>
        <v>8343372.2700000005</v>
      </c>
      <c r="F58" s="12">
        <v>7204826.3600000003</v>
      </c>
      <c r="G58" s="12">
        <v>7195172.3600000003</v>
      </c>
      <c r="H58" s="17">
        <f t="shared" si="3"/>
        <v>1138545.9100000001</v>
      </c>
    </row>
    <row r="59" spans="2:8" ht="15.75" thickBot="1" x14ac:dyDescent="0.3">
      <c r="B59" s="18" t="s">
        <v>63</v>
      </c>
      <c r="C59" s="19">
        <f t="shared" ref="C59:H59" si="4">C15+C16+C17+C18+C19+C20+C21+C22+C23+C24+C25+C26+C27+C28+C29+C30+C31+C32+C33+C34+C35+C36+C37+C38+C39+C40+C41+C42+C43+C44+C45+C46+C47+C48+C49+C50+C51+C52+C53+C54+C55+C56+C57+C58</f>
        <v>275677285.88</v>
      </c>
      <c r="D59" s="19">
        <f t="shared" si="4"/>
        <v>16421434.950000001</v>
      </c>
      <c r="E59" s="19">
        <f t="shared" si="4"/>
        <v>292098720.82999998</v>
      </c>
      <c r="F59" s="19">
        <f t="shared" si="4"/>
        <v>213834090.59</v>
      </c>
      <c r="G59" s="19">
        <f t="shared" si="4"/>
        <v>194539822.65000001</v>
      </c>
      <c r="H59" s="19">
        <f t="shared" si="4"/>
        <v>78264630.239999995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2023-01-30T17:00:52Z</dcterms:created>
  <dcterms:modified xsi:type="dcterms:W3CDTF">2023-11-28T20:28:50Z</dcterms:modified>
</cp:coreProperties>
</file>