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537A907B-9257-4BE3-8169-410D16FB6AC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D30" i="4"/>
  <c r="C30" i="4"/>
  <c r="H28" i="4"/>
  <c r="G28" i="4"/>
  <c r="H18" i="4"/>
  <c r="H30" i="4" s="1"/>
  <c r="H52" i="4" s="1"/>
  <c r="G18" i="4"/>
  <c r="G30" i="4" s="1"/>
  <c r="G52" i="4" s="1"/>
  <c r="D17" i="4"/>
  <c r="D32" i="4" s="1"/>
  <c r="C17" i="4"/>
  <c r="C32" i="4" s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<sst xmlns="http://schemas.openxmlformats.org/spreadsheetml/2006/main" count="61" uniqueCount="61">
  <si>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</si>
  <si>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</si>
  <si>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</si>
  <si>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</si>
  <si>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</si>
  <si>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</si>
  <si>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</si>
  <si>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</si>
  <si>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</si>
  <si>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</si>
  <si>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</si>
  <si>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</si>
  <si>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</si>
  <si>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</si>
  <si>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</si>
  <si>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</si>
  <si>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</si>
  <si>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</si>
  <si>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</si>
  <si>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</si>
  <si>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</si>
  <si>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</si>
  <si>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</si>
  <si>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</si>
  <si>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</si>
  <si>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</si>
  <si>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</si>
  <si>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</si>
  <si>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</si>
  <si>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</si>
  <si>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</si>
  <si>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</si>
  <si>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</si>
  <si>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</si>
  <si>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</si>
  <si>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</si>
  <si>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</si>
  <si>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</si>
  <si>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</si>
  <si>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</si>
  <si>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</si>
  <si>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</si>
  <si>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</si>
  <si>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</si>
  <si>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</si>
  <si>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</si>
  <si>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</si>
  <si>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</si>
  <si>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</si>
  <si>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</si>
  <si>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</si>
  <si>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</si>
  <si>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</si>
  <si>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</si>
  <si>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</si>
  <si>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</si>
  <si>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</si>
  <si>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</si>
  <si>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</si>
  <si>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</si>
  <si>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29 de febrero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</si>
</sst>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C10" sqref="C10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8" t="s">
        <v>59</v>
      </c>
      <c r="C3" s="29"/>
      <c r="D3" s="29"/>
      <c r="E3" s="29"/>
      <c r="F3" s="29"/>
      <c r="G3" s="29"/>
      <c r="H3" s="30"/>
    </row>
    <row r="4" spans="2:8" ht="8.25" customHeight="1" x14ac:dyDescent="0.25">
      <c r="B4" s="31" t="s">
        <v>0</v>
      </c>
      <c r="C4" s="32"/>
      <c r="D4" s="32"/>
      <c r="E4" s="32"/>
      <c r="F4" s="32"/>
      <c r="G4" s="32"/>
      <c r="H4" s="33"/>
    </row>
    <row r="5" spans="2:8" ht="8.25" customHeight="1" x14ac:dyDescent="0.25">
      <c r="B5" s="31" t="s">
        <v>60</v>
      </c>
      <c r="C5" s="32"/>
      <c r="D5" s="32"/>
      <c r="E5" s="32"/>
      <c r="F5" s="32"/>
      <c r="G5" s="32"/>
      <c r="H5" s="33"/>
    </row>
    <row r="6" spans="2:8" ht="8.25" customHeight="1" x14ac:dyDescent="0.25">
      <c r="B6" s="34"/>
      <c r="C6" s="35"/>
      <c r="D6" s="35"/>
      <c r="E6" s="35"/>
      <c r="F6" s="35"/>
      <c r="G6" s="35"/>
      <c r="H6" s="36"/>
    </row>
    <row r="7" spans="2:8" ht="8.25" customHeight="1" x14ac:dyDescent="0.25">
      <c r="B7" s="24" t="s">
        <v>1</v>
      </c>
      <c r="C7" s="14">
        <v>2024</v>
      </c>
      <c r="D7" s="14">
        <v>2023</v>
      </c>
      <c r="E7" s="15"/>
      <c r="F7" s="25" t="s">
        <v>2</v>
      </c>
      <c r="G7" s="14">
        <v>2024</v>
      </c>
      <c r="H7" s="13">
        <v>2023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73979077.650000006</v>
      </c>
      <c r="D9" s="19">
        <v>110101009.19</v>
      </c>
      <c r="E9" s="17"/>
      <c r="F9" s="23" t="s">
        <v>6</v>
      </c>
      <c r="G9" s="19">
        <v>43823731.299999997</v>
      </c>
      <c r="H9" s="8">
        <v>84070433.609999999</v>
      </c>
    </row>
    <row r="10" spans="2:8" ht="8.25" customHeight="1" x14ac:dyDescent="0.25">
      <c r="B10" s="22" t="s">
        <v>7</v>
      </c>
      <c r="C10" s="19">
        <v>6211077.3799999999</v>
      </c>
      <c r="D10" s="19">
        <v>3904405.49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4346192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76641.5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80190155.030000001</v>
      </c>
      <c r="D17" s="19">
        <f>+D9+D10+D11+D12+D13+D14+D15</f>
        <v>114005414.67999999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48246564.799999997</v>
      </c>
      <c r="H18" s="8">
        <f>+H9+H10+H11+H12+H13+H14+H15+H16</f>
        <v>84070433.609999999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518822815.31999999</v>
      </c>
      <c r="D22" s="19">
        <v>515943138.51999998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46849803.350000001</v>
      </c>
      <c r="D23" s="19">
        <v>46834244.969999999</v>
      </c>
      <c r="E23" s="17"/>
      <c r="F23" s="23" t="s">
        <v>30</v>
      </c>
      <c r="G23" s="19">
        <v>21946133</v>
      </c>
      <c r="H23" s="8">
        <v>27421776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-173760072.62</v>
      </c>
      <c r="D25" s="19">
        <v>-173760072.62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21946133</v>
      </c>
      <c r="H28" s="8">
        <f>+H21+H22+H23+H24+H25+H26</f>
        <v>27421776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391912546.04999995</v>
      </c>
      <c r="D30" s="19">
        <f>+D20+D21+D22+D23+D24+D25+D26+D27+D28</f>
        <v>389017310.87</v>
      </c>
      <c r="E30" s="17"/>
      <c r="F30" s="18" t="s">
        <v>41</v>
      </c>
      <c r="G30" s="21">
        <f>+G18+G28</f>
        <v>70192697.799999997</v>
      </c>
      <c r="H30" s="9">
        <f>+H18+H28</f>
        <v>111492209.61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472102701.07999992</v>
      </c>
      <c r="D32" s="21">
        <f>+D17+D30</f>
        <v>503022725.55000001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13853284.789999999</v>
      </c>
      <c r="H34" s="9">
        <f>+H35+H36+H37</f>
        <v>13853284.789999999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13853284.789999999</v>
      </c>
      <c r="H35" s="8">
        <v>13853284.789999999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388056718.48999995</v>
      </c>
      <c r="H39" s="9">
        <f>+H40+H41+H42+H43+H44</f>
        <v>377677231.14999998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10496851.59</v>
      </c>
      <c r="H40" s="8">
        <v>116237150.66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377559866.89999998</v>
      </c>
      <c r="H41" s="8">
        <v>261440080.49000001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401910003.27999997</v>
      </c>
      <c r="H50" s="9">
        <f>+H34+H39</f>
        <v>391530515.94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37"/>
      <c r="C52" s="38"/>
      <c r="D52" s="38"/>
      <c r="E52" s="6"/>
      <c r="F52" s="7" t="s">
        <v>58</v>
      </c>
      <c r="G52" s="10">
        <f>+G30+G50</f>
        <v>472102701.07999998</v>
      </c>
      <c r="H52" s="11">
        <f>+H30+H50</f>
        <v>503022725.55000001</v>
      </c>
    </row>
    <row r="53" spans="2:8" ht="8.25" customHeight="1" x14ac:dyDescent="0.25">
      <c r="G53" s="1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2020-10-29T23:18:08Z</cp:lastPrinted>
  <dcterms:created xsi:type="dcterms:W3CDTF">2020-04-14T23:33:45Z</dcterms:created>
  <dcterms:modified xsi:type="dcterms:W3CDTF">2024-04-08T19:45:28Z</dcterms:modified>
</cp:coreProperties>
</file>