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79AB74F0-6A0D-4D2B-A4F9-0897B8F8F0F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F36" i="8"/>
  <c r="G19" i="8"/>
  <c r="F19" i="8"/>
  <c r="G8" i="8"/>
  <c r="F8" i="8"/>
  <c r="F62" i="8" l="1"/>
  <c r="G62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<sst xmlns="http://schemas.openxmlformats.org/spreadsheetml/2006/main" count="59" uniqueCount="51">
  <si>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</si>
  <si>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</si>
  <si>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</si>
  <si>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</si>
  <si>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</si>
  <si>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</si>
  <si>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</si>
  <si>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</si>
  <si>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</si>
  <si>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</si>
  <si>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</si>
  <si>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</si>
  <si>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</si>
  <si>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</si>
  <si>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</si>
  <si>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</si>
  <si>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</si>
  <si>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</si>
  <si>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</si>
  <si>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</si>
  <si>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</si>
  <si>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</si>
  <si>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</si>
  <si>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</si>
  <si>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</si>
  <si>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</si>
  <si>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</si>
  <si>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</si>
  <si>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</si>
  <si>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</si>
  <si>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</si>
  <si>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</si>
  <si>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</si>
  <si>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</si>
  <si>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</si>
  <si>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</si>
  <si>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</si>
  <si>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</si>
  <si>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</si>
  <si>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</si>
  <si>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</si>
  <si>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</si>
  <si>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</si>
  <si>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</si>
  <si>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</si>
  <si>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</si>
  <si>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</si>
  <si>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</si>
  <si>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</si>
  <si>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</si>
  <si>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junio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</si>
</sst>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D9" sqref="D9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2024</v>
      </c>
      <c r="G5" s="9">
        <v>2023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10"/>
      <c r="G7" s="3"/>
    </row>
    <row r="8" spans="2:7" ht="15" customHeight="1" x14ac:dyDescent="0.25">
      <c r="B8" s="19"/>
      <c r="C8" s="27" t="s">
        <v>24</v>
      </c>
      <c r="D8" s="27"/>
      <c r="E8" s="17"/>
      <c r="F8" s="11">
        <f>+F9+F10+F11+F12+F13+F14+F15+F16+F17+F18</f>
        <v>173154662.84999999</v>
      </c>
      <c r="G8" s="4">
        <f>+G9+G10+G11+G12+G13+G14+G15+G16+G17+G18</f>
        <v>359595641.58999997</v>
      </c>
    </row>
    <row r="9" spans="2:7" x14ac:dyDescent="0.25">
      <c r="B9" s="19"/>
      <c r="C9" s="17"/>
      <c r="D9" s="12" t="s">
        <v>4</v>
      </c>
      <c r="E9" s="21"/>
      <c r="F9" s="13">
        <v>4994870</v>
      </c>
      <c r="G9" s="7">
        <v>6285212</v>
      </c>
    </row>
    <row r="10" spans="2:7" x14ac:dyDescent="0.25">
      <c r="B10" s="19"/>
      <c r="C10" s="17"/>
      <c r="D10" s="12" t="s">
        <v>5</v>
      </c>
      <c r="E10" s="21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21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21"/>
      <c r="F12" s="13">
        <v>8920468.8900000006</v>
      </c>
      <c r="G12" s="7">
        <v>16563276.300000001</v>
      </c>
    </row>
    <row r="13" spans="2:7" x14ac:dyDescent="0.25">
      <c r="B13" s="19"/>
      <c r="C13" s="20"/>
      <c r="D13" s="12" t="s">
        <v>7</v>
      </c>
      <c r="E13" s="21"/>
      <c r="F13" s="13">
        <v>787705.73</v>
      </c>
      <c r="G13" s="7">
        <v>2325909.08</v>
      </c>
    </row>
    <row r="14" spans="2:7" x14ac:dyDescent="0.25">
      <c r="B14" s="19"/>
      <c r="C14" s="20"/>
      <c r="D14" s="12" t="s">
        <v>8</v>
      </c>
      <c r="E14" s="21"/>
      <c r="F14" s="13">
        <v>147163</v>
      </c>
      <c r="G14" s="7">
        <v>1307224.52</v>
      </c>
    </row>
    <row r="15" spans="2:7" x14ac:dyDescent="0.25">
      <c r="B15" s="19"/>
      <c r="C15" s="20"/>
      <c r="D15" s="12" t="s">
        <v>9</v>
      </c>
      <c r="E15" s="21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21"/>
      <c r="F16" s="13">
        <v>158304455.22999999</v>
      </c>
      <c r="G16" s="7">
        <v>333114019.69</v>
      </c>
    </row>
    <row r="17" spans="2:7" ht="16.5" x14ac:dyDescent="0.25">
      <c r="B17" s="19"/>
      <c r="C17" s="20"/>
      <c r="D17" s="12" t="s">
        <v>11</v>
      </c>
      <c r="E17" s="21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21"/>
      <c r="F18" s="13">
        <v>0</v>
      </c>
      <c r="G18" s="7">
        <v>0</v>
      </c>
    </row>
    <row r="19" spans="2:7" ht="15" customHeight="1" x14ac:dyDescent="0.25">
      <c r="B19" s="19"/>
      <c r="C19" s="27" t="s">
        <v>25</v>
      </c>
      <c r="D19" s="27"/>
      <c r="E19" s="17"/>
      <c r="F19" s="11">
        <f>+F20+F21+F22+F23+F24+F25+F26+F27+F28+F29+F30+F31+F32+F33+F34+F35</f>
        <v>91907138.969999984</v>
      </c>
      <c r="G19" s="4">
        <f>+G20+G21+G22+G23+G24+G25+G26+G27+G28+G29+G30+G31+G32+G33+G34+G35</f>
        <v>188734203.10000002</v>
      </c>
    </row>
    <row r="20" spans="2:7" x14ac:dyDescent="0.25">
      <c r="B20" s="19"/>
      <c r="C20" s="17"/>
      <c r="D20" s="12" t="s">
        <v>12</v>
      </c>
      <c r="E20" s="21"/>
      <c r="F20" s="13">
        <v>28259899.370000001</v>
      </c>
      <c r="G20" s="7">
        <v>57015922.560000002</v>
      </c>
    </row>
    <row r="21" spans="2:7" x14ac:dyDescent="0.25">
      <c r="B21" s="19"/>
      <c r="C21" s="17"/>
      <c r="D21" s="12" t="s">
        <v>13</v>
      </c>
      <c r="E21" s="21"/>
      <c r="F21" s="13">
        <v>13272163.539999999</v>
      </c>
      <c r="G21" s="7">
        <v>35300940.640000001</v>
      </c>
    </row>
    <row r="22" spans="2:7" x14ac:dyDescent="0.25">
      <c r="B22" s="19"/>
      <c r="C22" s="17"/>
      <c r="D22" s="12" t="s">
        <v>14</v>
      </c>
      <c r="E22" s="21"/>
      <c r="F22" s="13">
        <v>36267810.630000003</v>
      </c>
      <c r="G22" s="7">
        <v>63167748.850000001</v>
      </c>
    </row>
    <row r="23" spans="2:7" x14ac:dyDescent="0.25">
      <c r="B23" s="19"/>
      <c r="C23" s="17"/>
      <c r="D23" s="12" t="s">
        <v>15</v>
      </c>
      <c r="E23" s="21"/>
      <c r="F23" s="13">
        <v>0</v>
      </c>
      <c r="G23" s="7">
        <v>0</v>
      </c>
    </row>
    <row r="24" spans="2:7" x14ac:dyDescent="0.25">
      <c r="B24" s="19"/>
      <c r="C24" s="17"/>
      <c r="D24" s="12" t="s">
        <v>29</v>
      </c>
      <c r="E24" s="21"/>
      <c r="F24" s="13">
        <v>867400</v>
      </c>
      <c r="G24" s="7">
        <v>1655252.01</v>
      </c>
    </row>
    <row r="25" spans="2:7" x14ac:dyDescent="0.25">
      <c r="B25" s="19"/>
      <c r="C25" s="17"/>
      <c r="D25" s="12" t="s">
        <v>30</v>
      </c>
      <c r="E25" s="21"/>
      <c r="F25" s="13">
        <v>517631</v>
      </c>
      <c r="G25" s="7">
        <v>662908</v>
      </c>
    </row>
    <row r="26" spans="2:7" x14ac:dyDescent="0.25">
      <c r="B26" s="19"/>
      <c r="C26" s="17"/>
      <c r="D26" s="12" t="s">
        <v>16</v>
      </c>
      <c r="E26" s="21"/>
      <c r="F26" s="13">
        <v>6878537.3499999996</v>
      </c>
      <c r="G26" s="7">
        <v>22154414.670000002</v>
      </c>
    </row>
    <row r="27" spans="2:7" x14ac:dyDescent="0.25">
      <c r="B27" s="19"/>
      <c r="C27" s="17"/>
      <c r="D27" s="12" t="s">
        <v>17</v>
      </c>
      <c r="E27" s="21"/>
      <c r="F27" s="13">
        <v>808820</v>
      </c>
      <c r="G27" s="7">
        <v>1706325</v>
      </c>
    </row>
    <row r="28" spans="2:7" x14ac:dyDescent="0.25">
      <c r="B28" s="19"/>
      <c r="C28" s="17"/>
      <c r="D28" s="12" t="s">
        <v>18</v>
      </c>
      <c r="E28" s="21"/>
      <c r="F28" s="13">
        <v>0</v>
      </c>
      <c r="G28" s="7">
        <v>0</v>
      </c>
    </row>
    <row r="29" spans="2:7" x14ac:dyDescent="0.25">
      <c r="B29" s="19"/>
      <c r="C29" s="17"/>
      <c r="D29" s="12" t="s">
        <v>19</v>
      </c>
      <c r="E29" s="21"/>
      <c r="F29" s="13">
        <v>0</v>
      </c>
      <c r="G29" s="7">
        <v>0</v>
      </c>
    </row>
    <row r="30" spans="2:7" x14ac:dyDescent="0.25">
      <c r="B30" s="19"/>
      <c r="C30" s="17"/>
      <c r="D30" s="12" t="s">
        <v>20</v>
      </c>
      <c r="E30" s="21"/>
      <c r="F30" s="13">
        <v>252000</v>
      </c>
      <c r="G30" s="7">
        <v>420000</v>
      </c>
    </row>
    <row r="31" spans="2:7" x14ac:dyDescent="0.25">
      <c r="B31" s="19"/>
      <c r="C31" s="17"/>
      <c r="D31" s="12" t="s">
        <v>21</v>
      </c>
      <c r="E31" s="21"/>
      <c r="F31" s="13">
        <v>0</v>
      </c>
      <c r="G31" s="7">
        <v>0</v>
      </c>
    </row>
    <row r="32" spans="2:7" x14ac:dyDescent="0.25">
      <c r="B32" s="19"/>
      <c r="C32" s="17"/>
      <c r="D32" s="12" t="s">
        <v>31</v>
      </c>
      <c r="E32" s="21"/>
      <c r="F32" s="13">
        <v>0</v>
      </c>
      <c r="G32" s="7">
        <v>0</v>
      </c>
    </row>
    <row r="33" spans="2:7" x14ac:dyDescent="0.25">
      <c r="B33" s="19"/>
      <c r="C33" s="17"/>
      <c r="D33" s="12" t="s">
        <v>3</v>
      </c>
      <c r="E33" s="21"/>
      <c r="F33" s="13">
        <v>0</v>
      </c>
      <c r="G33" s="7">
        <v>0</v>
      </c>
    </row>
    <row r="34" spans="2:7" x14ac:dyDescent="0.25">
      <c r="B34" s="19"/>
      <c r="C34" s="17"/>
      <c r="D34" s="12" t="s">
        <v>22</v>
      </c>
      <c r="E34" s="21"/>
      <c r="F34" s="13">
        <v>4782877.08</v>
      </c>
      <c r="G34" s="7">
        <v>6650691.3700000001</v>
      </c>
    </row>
    <row r="35" spans="2:7" x14ac:dyDescent="0.25">
      <c r="B35" s="19"/>
      <c r="C35" s="17"/>
      <c r="D35" s="12" t="s">
        <v>32</v>
      </c>
      <c r="E35" s="21"/>
      <c r="F35" s="13">
        <v>0</v>
      </c>
      <c r="G35" s="7">
        <v>0</v>
      </c>
    </row>
    <row r="36" spans="2:7" ht="15" customHeight="1" x14ac:dyDescent="0.25">
      <c r="B36" s="28" t="s">
        <v>33</v>
      </c>
      <c r="C36" s="27"/>
      <c r="D36" s="27"/>
      <c r="E36" s="17"/>
      <c r="F36" s="14">
        <f>+F8-F19</f>
        <v>81247523.88000001</v>
      </c>
      <c r="G36" s="8">
        <f>+G8-G19</f>
        <v>170861438.48999995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10"/>
      <c r="G38" s="3"/>
    </row>
    <row r="39" spans="2:7" ht="15" customHeight="1" x14ac:dyDescent="0.25">
      <c r="B39" s="19"/>
      <c r="C39" s="27" t="s">
        <v>24</v>
      </c>
      <c r="D39" s="27"/>
      <c r="E39" s="17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7">
        <v>0</v>
      </c>
    </row>
    <row r="43" spans="2:7" ht="15" customHeight="1" x14ac:dyDescent="0.25">
      <c r="B43" s="19"/>
      <c r="C43" s="27" t="s">
        <v>25</v>
      </c>
      <c r="D43" s="27"/>
      <c r="E43" s="17"/>
      <c r="F43" s="15">
        <f>+F44+F45+F46</f>
        <v>20594465.25</v>
      </c>
      <c r="G43" s="6">
        <f>+G44+G45+G46</f>
        <v>72003907.700000003</v>
      </c>
    </row>
    <row r="44" spans="2:7" x14ac:dyDescent="0.25">
      <c r="B44" s="19"/>
      <c r="C44" s="20"/>
      <c r="D44" s="20" t="s">
        <v>1</v>
      </c>
      <c r="E44" s="17"/>
      <c r="F44" s="13">
        <v>20515106.870000001</v>
      </c>
      <c r="G44" s="7">
        <v>65811456.520000003</v>
      </c>
    </row>
    <row r="45" spans="2:7" x14ac:dyDescent="0.25">
      <c r="B45" s="19"/>
      <c r="C45" s="17"/>
      <c r="D45" s="20" t="s">
        <v>2</v>
      </c>
      <c r="E45" s="17"/>
      <c r="F45" s="13">
        <v>79358.38</v>
      </c>
      <c r="G45" s="7">
        <v>6192451.1799999997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7">
        <v>0</v>
      </c>
    </row>
    <row r="47" spans="2:7" ht="15" customHeight="1" x14ac:dyDescent="0.25">
      <c r="B47" s="28" t="s">
        <v>37</v>
      </c>
      <c r="C47" s="27"/>
      <c r="D47" s="27"/>
      <c r="E47" s="17"/>
      <c r="F47" s="15">
        <f>+F39-F43</f>
        <v>-20594465.25</v>
      </c>
      <c r="G47" s="6">
        <f>+G39-G43</f>
        <v>-72003907.700000003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10"/>
      <c r="G49" s="3"/>
    </row>
    <row r="50" spans="2:7" ht="15" customHeight="1" x14ac:dyDescent="0.25">
      <c r="B50" s="19"/>
      <c r="C50" s="27" t="s">
        <v>24</v>
      </c>
      <c r="D50" s="27"/>
      <c r="E50" s="17"/>
      <c r="F50" s="11">
        <f>+F51+F54</f>
        <v>93502134.859999999</v>
      </c>
      <c r="G50" s="4">
        <f>+G51+G54</f>
        <v>158906529.53</v>
      </c>
    </row>
    <row r="51" spans="2:7" x14ac:dyDescent="0.25">
      <c r="B51" s="19"/>
      <c r="C51" s="20"/>
      <c r="D51" s="20" t="s">
        <v>39</v>
      </c>
      <c r="E51" s="17"/>
      <c r="F51" s="16">
        <f>+F52+F53</f>
        <v>0</v>
      </c>
      <c r="G51" s="5">
        <f>+G52+G53</f>
        <v>0</v>
      </c>
    </row>
    <row r="52" spans="2:7" x14ac:dyDescent="0.25">
      <c r="B52" s="19"/>
      <c r="C52" s="17"/>
      <c r="D52" s="20" t="s">
        <v>40</v>
      </c>
      <c r="E52" s="17"/>
      <c r="F52" s="16">
        <v>0</v>
      </c>
      <c r="G52" s="5">
        <v>0</v>
      </c>
    </row>
    <row r="53" spans="2:7" x14ac:dyDescent="0.25">
      <c r="B53" s="19"/>
      <c r="C53" s="17"/>
      <c r="D53" s="20" t="s">
        <v>41</v>
      </c>
      <c r="E53" s="17"/>
      <c r="F53" s="16">
        <v>0</v>
      </c>
      <c r="G53" s="5">
        <v>0</v>
      </c>
    </row>
    <row r="54" spans="2:7" x14ac:dyDescent="0.25">
      <c r="B54" s="19"/>
      <c r="C54" s="17"/>
      <c r="D54" s="20" t="s">
        <v>42</v>
      </c>
      <c r="E54" s="17"/>
      <c r="F54" s="16">
        <v>93502134.859999999</v>
      </c>
      <c r="G54" s="5">
        <v>158906529.53</v>
      </c>
    </row>
    <row r="55" spans="2:7" ht="15" customHeight="1" x14ac:dyDescent="0.25">
      <c r="B55" s="19"/>
      <c r="C55" s="27" t="s">
        <v>25</v>
      </c>
      <c r="D55" s="27"/>
      <c r="E55" s="17"/>
      <c r="F55" s="11">
        <f>+F56+F59</f>
        <v>183900094.54000002</v>
      </c>
      <c r="G55" s="4">
        <f>+G56+G59</f>
        <v>213282371.03</v>
      </c>
    </row>
    <row r="56" spans="2:7" x14ac:dyDescent="0.25">
      <c r="B56" s="19"/>
      <c r="C56" s="20"/>
      <c r="D56" s="20" t="s">
        <v>43</v>
      </c>
      <c r="E56" s="17"/>
      <c r="F56" s="16">
        <f>+F57+F58</f>
        <v>5162198.24</v>
      </c>
      <c r="G56" s="5">
        <f>+G57+G58</f>
        <v>11474847.369999999</v>
      </c>
    </row>
    <row r="57" spans="2:7" x14ac:dyDescent="0.25">
      <c r="B57" s="19"/>
      <c r="C57" s="17"/>
      <c r="D57" s="20" t="s">
        <v>40</v>
      </c>
      <c r="E57" s="17"/>
      <c r="F57" s="16">
        <v>5162198.24</v>
      </c>
      <c r="G57" s="5">
        <v>11474847.369999999</v>
      </c>
    </row>
    <row r="58" spans="2:7" x14ac:dyDescent="0.25">
      <c r="B58" s="19"/>
      <c r="C58" s="17"/>
      <c r="D58" s="20" t="s">
        <v>41</v>
      </c>
      <c r="E58" s="17"/>
      <c r="F58" s="16">
        <v>0</v>
      </c>
      <c r="G58" s="5">
        <v>0</v>
      </c>
    </row>
    <row r="59" spans="2:7" x14ac:dyDescent="0.25">
      <c r="B59" s="19"/>
      <c r="C59" s="17"/>
      <c r="D59" s="20" t="s">
        <v>44</v>
      </c>
      <c r="E59" s="17"/>
      <c r="F59" s="16">
        <v>178737896.30000001</v>
      </c>
      <c r="G59" s="5">
        <v>201807523.66</v>
      </c>
    </row>
    <row r="60" spans="2:7" ht="15" customHeight="1" x14ac:dyDescent="0.25">
      <c r="B60" s="28" t="s">
        <v>45</v>
      </c>
      <c r="C60" s="27"/>
      <c r="D60" s="27"/>
      <c r="E60" s="17"/>
      <c r="F60" s="11">
        <f>+F50-F55</f>
        <v>-90397959.680000022</v>
      </c>
      <c r="G60" s="4">
        <f>+G50-G55</f>
        <v>-54375841.5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4">
        <f>+F36+F47+F60</f>
        <v>-29744901.050000012</v>
      </c>
      <c r="G62" s="8">
        <f>+G36+G47+G60</f>
        <v>44481689.289999947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11">
        <v>110101009.19</v>
      </c>
      <c r="G64" s="4">
        <v>65619319.899999999</v>
      </c>
    </row>
    <row r="65" spans="2:7" ht="15" customHeight="1" x14ac:dyDescent="0.25">
      <c r="B65" s="25" t="s">
        <v>48</v>
      </c>
      <c r="C65" s="26"/>
      <c r="D65" s="26"/>
      <c r="E65" s="21"/>
      <c r="F65" s="11">
        <v>80356108.140000001</v>
      </c>
      <c r="G65" s="4">
        <v>110101009.19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2024-07-24T22:49:51Z</dcterms:modified>
</cp:coreProperties>
</file>