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"/>
    </mc:Choice>
  </mc:AlternateContent>
  <xr:revisionPtr revIDLastSave="0" documentId="13_ncr:1_{938F50AA-C171-47C2-8888-AB215379A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J8" i="13"/>
  <c r="G9" i="13"/>
  <c r="J9" i="13"/>
  <c r="G10" i="13"/>
  <c r="J10" i="13"/>
  <c r="G11" i="13"/>
  <c r="J11" i="13"/>
  <c r="G12" i="13"/>
  <c r="J12" i="13"/>
  <c r="G13" i="13"/>
  <c r="J13" i="13"/>
  <c r="G14" i="13"/>
  <c r="J14" i="13"/>
  <c r="G15" i="13"/>
  <c r="J15" i="13"/>
  <c r="G16" i="13"/>
  <c r="J16" i="13"/>
  <c r="G17" i="13"/>
  <c r="J17" i="13"/>
  <c r="E18" i="13"/>
  <c r="F18" i="13"/>
  <c r="G18" i="13"/>
  <c r="H18" i="13"/>
  <c r="I18" i="13"/>
  <c r="J18" i="13"/>
  <c r="E32" i="13"/>
  <c r="F32" i="13"/>
  <c r="H32" i="13"/>
  <c r="I32" i="13"/>
  <c r="G33" i="13"/>
  <c r="G32" i="13" s="1"/>
  <c r="J33" i="13"/>
  <c r="J32" i="13" s="1"/>
  <c r="J50" i="13" s="1"/>
  <c r="G34" i="13"/>
  <c r="J34" i="13"/>
  <c r="G35" i="13"/>
  <c r="J35" i="13"/>
  <c r="G36" i="13"/>
  <c r="J36" i="13"/>
  <c r="G37" i="13"/>
  <c r="J37" i="13"/>
  <c r="G38" i="13"/>
  <c r="J38" i="13"/>
  <c r="G39" i="13"/>
  <c r="J39" i="13"/>
  <c r="G40" i="13"/>
  <c r="J40" i="13"/>
  <c r="E42" i="13"/>
  <c r="F42" i="13"/>
  <c r="H42" i="13"/>
  <c r="I42" i="13"/>
  <c r="G43" i="13"/>
  <c r="J43" i="13"/>
  <c r="J42" i="13" s="1"/>
  <c r="G44" i="13"/>
  <c r="G42" i="13" s="1"/>
  <c r="J44" i="13"/>
  <c r="G45" i="13"/>
  <c r="J45" i="13"/>
  <c r="G46" i="13"/>
  <c r="J46" i="13"/>
  <c r="E48" i="13"/>
  <c r="F48" i="13"/>
  <c r="H48" i="13"/>
  <c r="I48" i="13"/>
  <c r="G49" i="13"/>
  <c r="G48" i="13" s="1"/>
  <c r="J49" i="13"/>
  <c r="J48" i="13" s="1"/>
  <c r="E50" i="13"/>
  <c r="F50" i="13"/>
  <c r="H50" i="13"/>
  <c r="I50" i="13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<sst xmlns="http://schemas.openxmlformats.org/spreadsheetml/2006/main" count="56" uniqueCount="28">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</sst>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F13" sqref="F13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61" t="s">
        <v>27</v>
      </c>
      <c r="C4" s="62"/>
      <c r="D4" s="62"/>
      <c r="E4" s="62"/>
      <c r="F4" s="62"/>
      <c r="G4" s="62"/>
      <c r="H4" s="62"/>
      <c r="I4" s="62"/>
      <c r="J4" s="63"/>
    </row>
    <row r="5" spans="2:10" ht="15.75" customHeight="1" thickBot="1" x14ac:dyDescent="0.3">
      <c r="B5" s="99" t="s">
        <v>25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112"/>
    </row>
    <row r="7" spans="2:10" ht="15.75" thickBot="1" x14ac:dyDescent="0.3">
      <c r="B7" s="105"/>
      <c r="C7" s="106"/>
      <c r="D7" s="10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91" t="s">
        <v>0</v>
      </c>
      <c r="C8" s="92"/>
      <c r="D8" s="92"/>
      <c r="E8" s="30">
        <v>6473441.8499999996</v>
      </c>
      <c r="F8" s="15">
        <v>-118841.85</v>
      </c>
      <c r="G8" s="16">
        <f>+E8+F8</f>
        <v>6354600</v>
      </c>
      <c r="H8" s="15">
        <v>5318957</v>
      </c>
      <c r="I8" s="15">
        <v>5318957</v>
      </c>
      <c r="J8" s="16">
        <f>+I8-E8</f>
        <v>-1154484.8499999996</v>
      </c>
    </row>
    <row r="9" spans="2:10" x14ac:dyDescent="0.25">
      <c r="B9" s="78" t="s">
        <v>1</v>
      </c>
      <c r="C9" s="79"/>
      <c r="D9" s="79"/>
      <c r="E9" s="17">
        <v>0</v>
      </c>
      <c r="F9" s="15">
        <v>0</v>
      </c>
      <c r="G9" s="16">
        <f>+E9+F9</f>
        <v>0</v>
      </c>
      <c r="H9" s="15">
        <v>0</v>
      </c>
      <c r="I9" s="15">
        <v>0</v>
      </c>
      <c r="J9" s="16">
        <f>+I9-E9</f>
        <v>0</v>
      </c>
    </row>
    <row r="10" spans="2:10" x14ac:dyDescent="0.25">
      <c r="B10" s="78" t="s">
        <v>8</v>
      </c>
      <c r="C10" s="79"/>
      <c r="D10" s="79"/>
      <c r="E10" s="17">
        <v>0</v>
      </c>
      <c r="F10" s="15">
        <v>0</v>
      </c>
      <c r="G10" s="16">
        <f>+E10+F10</f>
        <v>0</v>
      </c>
      <c r="H10" s="15">
        <v>0</v>
      </c>
      <c r="I10" s="15">
        <v>0</v>
      </c>
      <c r="J10" s="16">
        <f>+I10-E10</f>
        <v>0</v>
      </c>
    </row>
    <row r="11" spans="2:10" ht="15" customHeight="1" x14ac:dyDescent="0.25">
      <c r="B11" s="78" t="s">
        <v>2</v>
      </c>
      <c r="C11" s="79"/>
      <c r="D11" s="79"/>
      <c r="E11" s="15">
        <v>15216032.970000001</v>
      </c>
      <c r="F11" s="15">
        <v>-74958.149999999994</v>
      </c>
      <c r="G11" s="16">
        <f>+E11+F11</f>
        <v>15141074.82</v>
      </c>
      <c r="H11" s="15">
        <v>13015538.890000001</v>
      </c>
      <c r="I11" s="15">
        <v>13015538.890000001</v>
      </c>
      <c r="J11" s="16">
        <f>+I11-E11</f>
        <v>-2200494.0800000001</v>
      </c>
    </row>
    <row r="12" spans="2:10" x14ac:dyDescent="0.25">
      <c r="B12" s="78" t="s">
        <v>3</v>
      </c>
      <c r="C12" s="79"/>
      <c r="D12" s="79"/>
      <c r="E12" s="15">
        <v>1835617.36</v>
      </c>
      <c r="F12" s="15">
        <v>-12193.6</v>
      </c>
      <c r="G12" s="16">
        <f>+E12+F12</f>
        <v>1823423.76</v>
      </c>
      <c r="H12" s="15">
        <v>1086173.92</v>
      </c>
      <c r="I12" s="15">
        <v>1086173.92</v>
      </c>
      <c r="J12" s="16">
        <f>+I12-E12</f>
        <v>-749443.44000000018</v>
      </c>
    </row>
    <row r="13" spans="2:10" x14ac:dyDescent="0.25">
      <c r="B13" s="78" t="s">
        <v>4</v>
      </c>
      <c r="C13" s="79"/>
      <c r="D13" s="79"/>
      <c r="E13" s="15">
        <v>1514707.08</v>
      </c>
      <c r="F13" s="15">
        <v>208800</v>
      </c>
      <c r="G13" s="16">
        <f>+E13+F13</f>
        <v>1723507.08</v>
      </c>
      <c r="H13" s="15">
        <v>923601</v>
      </c>
      <c r="I13" s="15">
        <v>923601</v>
      </c>
      <c r="J13" s="16">
        <f>+I13-E13</f>
        <v>-591106.08000000007</v>
      </c>
    </row>
    <row r="14" spans="2:10" x14ac:dyDescent="0.25">
      <c r="B14" s="78" t="s">
        <v>22</v>
      </c>
      <c r="C14" s="79"/>
      <c r="D14" s="79"/>
      <c r="E14" s="17">
        <v>0</v>
      </c>
      <c r="F14" s="17">
        <v>0</v>
      </c>
      <c r="G14" s="16">
        <f>+E14+F14</f>
        <v>0</v>
      </c>
      <c r="H14" s="15">
        <v>0</v>
      </c>
      <c r="I14" s="15">
        <v>0</v>
      </c>
      <c r="J14" s="16">
        <f>+I14-E14</f>
        <v>0</v>
      </c>
    </row>
    <row r="15" spans="2:10" ht="15" customHeight="1" x14ac:dyDescent="0.25">
      <c r="B15" s="78" t="s">
        <v>5</v>
      </c>
      <c r="C15" s="79"/>
      <c r="D15" s="79"/>
      <c r="E15" s="15">
        <v>283305356.87</v>
      </c>
      <c r="F15" s="15">
        <v>837645.49</v>
      </c>
      <c r="G15" s="16">
        <f>+E15+F15</f>
        <v>284143002.36000001</v>
      </c>
      <c r="H15" s="15">
        <v>246918951.61000001</v>
      </c>
      <c r="I15" s="15">
        <v>246918951.61000001</v>
      </c>
      <c r="J15" s="16">
        <f>+I15-E15</f>
        <v>-36386405.25999999</v>
      </c>
    </row>
    <row r="16" spans="2:10" ht="15" customHeight="1" x14ac:dyDescent="0.25">
      <c r="B16" s="80" t="s">
        <v>6</v>
      </c>
      <c r="C16" s="81"/>
      <c r="D16" s="81"/>
      <c r="E16" s="17">
        <v>0</v>
      </c>
      <c r="F16" s="17">
        <v>0</v>
      </c>
      <c r="G16" s="16">
        <f>+E16+F16</f>
        <v>0</v>
      </c>
      <c r="H16" s="15">
        <v>0</v>
      </c>
      <c r="I16" s="15">
        <v>0</v>
      </c>
      <c r="J16" s="16">
        <f>+I16-E16</f>
        <v>0</v>
      </c>
    </row>
    <row r="17" spans="2:10" ht="15.75" thickBot="1" x14ac:dyDescent="0.3">
      <c r="B17" s="82" t="s">
        <v>23</v>
      </c>
      <c r="C17" s="83"/>
      <c r="D17" s="83"/>
      <c r="E17" s="18">
        <v>0</v>
      </c>
      <c r="F17" s="18">
        <v>24454094.899999999</v>
      </c>
      <c r="G17" s="16">
        <f>+E17+F17</f>
        <v>24454094.899999999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84" t="s">
        <v>7</v>
      </c>
      <c r="C18" s="85"/>
      <c r="D18" s="86"/>
      <c r="E18" s="20">
        <f>+E8+E9+E10+E11+E12+E13+E14+E15+E16+E17</f>
        <v>308345156.13</v>
      </c>
      <c r="F18" s="20">
        <f>+F8+F9+F10+F11+F12+F13+F14+F15+F16+F17</f>
        <v>25294546.789999999</v>
      </c>
      <c r="G18" s="20">
        <f>+G8+G9+G10+G11+G12+G13+G14+G15+G16+G17</f>
        <v>333639702.92000002</v>
      </c>
      <c r="H18" s="20">
        <f>+H8+H9+H10+H11+H12+H13+H14+H15+H16+H17</f>
        <v>267263222.42000002</v>
      </c>
      <c r="I18" s="20">
        <f>+I8+I9+I10+I11+I12+I13+I14+I15+I16+I17</f>
        <v>267263222.42000002</v>
      </c>
      <c r="J18" s="87">
        <f>SUM(J8:J17)</f>
        <v>-41081933.709999993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9" t="s">
        <v>24</v>
      </c>
      <c r="I19" s="90"/>
      <c r="J19" s="8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55" t="s">
        <v>26</v>
      </c>
      <c r="C26" s="56"/>
      <c r="D26" s="56"/>
      <c r="E26" s="56"/>
      <c r="F26" s="56"/>
      <c r="G26" s="56"/>
      <c r="H26" s="56"/>
      <c r="I26" s="56"/>
      <c r="J26" s="57"/>
    </row>
    <row r="27" spans="2:10" x14ac:dyDescent="0.25">
      <c r="B27" s="58" t="s">
        <v>9</v>
      </c>
      <c r="C27" s="59"/>
      <c r="D27" s="59"/>
      <c r="E27" s="59"/>
      <c r="F27" s="59"/>
      <c r="G27" s="59"/>
      <c r="H27" s="59"/>
      <c r="I27" s="59"/>
      <c r="J27" s="60"/>
    </row>
    <row r="28" spans="2:10" ht="15.75" thickBot="1" x14ac:dyDescent="0.3">
      <c r="B28" s="61" t="s">
        <v>27</v>
      </c>
      <c r="C28" s="62"/>
      <c r="D28" s="62"/>
      <c r="E28" s="62"/>
      <c r="F28" s="62"/>
      <c r="G28" s="62"/>
      <c r="H28" s="62"/>
      <c r="I28" s="62"/>
      <c r="J28" s="63"/>
    </row>
    <row r="29" spans="2:10" ht="15.75" customHeight="1" thickBot="1" x14ac:dyDescent="0.3">
      <c r="B29" s="64" t="s">
        <v>10</v>
      </c>
      <c r="C29" s="65"/>
      <c r="D29" s="66"/>
      <c r="E29" s="73" t="s">
        <v>11</v>
      </c>
      <c r="F29" s="74"/>
      <c r="G29" s="74"/>
      <c r="H29" s="74"/>
      <c r="I29" s="75"/>
      <c r="J29" s="76" t="s">
        <v>12</v>
      </c>
    </row>
    <row r="30" spans="2:10" ht="17.25" thickBot="1" x14ac:dyDescent="0.3">
      <c r="B30" s="67"/>
      <c r="C30" s="68"/>
      <c r="D30" s="69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77"/>
    </row>
    <row r="31" spans="2:10" ht="15.75" thickBot="1" x14ac:dyDescent="0.3">
      <c r="B31" s="70"/>
      <c r="C31" s="71"/>
      <c r="D31" s="72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53" t="s">
        <v>20</v>
      </c>
      <c r="C32" s="54"/>
      <c r="D32" s="54"/>
      <c r="E32" s="26">
        <f>+E33+E34+E35+E36+E37+E38+E39+E40</f>
        <v>308345156.13</v>
      </c>
      <c r="F32" s="26">
        <f>+F33+F34+F35+F36+F37+F38+F39+F40</f>
        <v>840451.89</v>
      </c>
      <c r="G32" s="26">
        <f>+G33+G34+G35+G36+G37+G38+G39+G40</f>
        <v>309185608.02000004</v>
      </c>
      <c r="H32" s="26">
        <f>+H33+H34+H35+H36+H37+H38+H39+H40</f>
        <v>267263222.42000002</v>
      </c>
      <c r="I32" s="28">
        <f>+I33+I34+I35+I36+I37+I38+I39+I40</f>
        <v>267263222.42000002</v>
      </c>
      <c r="J32" s="26">
        <f>+J33+J34+J35+J36+J37+J38+J39+J40</f>
        <v>-41081933.709999993</v>
      </c>
    </row>
    <row r="33" spans="2:10" ht="15" customHeight="1" x14ac:dyDescent="0.25">
      <c r="B33" s="7"/>
      <c r="C33" s="38" t="s">
        <v>0</v>
      </c>
      <c r="D33" s="39"/>
      <c r="E33" s="15">
        <v>6473441.8499999996</v>
      </c>
      <c r="F33" s="15">
        <v>-118841.85</v>
      </c>
      <c r="G33" s="15">
        <f>+E33+F33</f>
        <v>6354600</v>
      </c>
      <c r="H33" s="15">
        <v>5318957</v>
      </c>
      <c r="I33" s="15">
        <v>5318957</v>
      </c>
      <c r="J33" s="15">
        <f>+I33-E33</f>
        <v>-1154484.8499999996</v>
      </c>
    </row>
    <row r="34" spans="2:10" ht="15" customHeight="1" x14ac:dyDescent="0.25">
      <c r="B34" s="7"/>
      <c r="C34" s="47" t="s">
        <v>1</v>
      </c>
      <c r="D34" s="48"/>
      <c r="E34" s="15">
        <v>0</v>
      </c>
      <c r="F34" s="15">
        <v>0</v>
      </c>
      <c r="G34" s="15">
        <f>+E34+F34</f>
        <v>0</v>
      </c>
      <c r="H34" s="15">
        <v>0</v>
      </c>
      <c r="I34" s="15">
        <v>0</v>
      </c>
      <c r="J34" s="15">
        <f>+I34-E34</f>
        <v>0</v>
      </c>
    </row>
    <row r="35" spans="2:10" ht="1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>+E35+F35</f>
        <v>0</v>
      </c>
      <c r="H35" s="15">
        <v>0</v>
      </c>
      <c r="I35" s="15">
        <v>0</v>
      </c>
      <c r="J35" s="15">
        <f>+I35-E35</f>
        <v>0</v>
      </c>
    </row>
    <row r="36" spans="2:10" ht="15" customHeight="1" x14ac:dyDescent="0.25">
      <c r="B36" s="7"/>
      <c r="C36" s="38" t="s">
        <v>2</v>
      </c>
      <c r="D36" s="39"/>
      <c r="E36" s="15">
        <v>15216032.970000001</v>
      </c>
      <c r="F36" s="15">
        <v>-74958.149999999994</v>
      </c>
      <c r="G36" s="15">
        <f>+E36+F36</f>
        <v>15141074.82</v>
      </c>
      <c r="H36" s="15">
        <v>13015538.890000001</v>
      </c>
      <c r="I36" s="15">
        <v>13015538.890000001</v>
      </c>
      <c r="J36" s="15">
        <f>+I36-E36</f>
        <v>-2200494.0800000001</v>
      </c>
    </row>
    <row r="37" spans="2:10" ht="15" customHeight="1" x14ac:dyDescent="0.25">
      <c r="B37" s="7"/>
      <c r="C37" s="47" t="s">
        <v>3</v>
      </c>
      <c r="D37" s="48"/>
      <c r="E37" s="15">
        <v>1835617.36</v>
      </c>
      <c r="F37" s="15">
        <v>-12193.6</v>
      </c>
      <c r="G37" s="15">
        <f>+E37+F37</f>
        <v>1823423.76</v>
      </c>
      <c r="H37" s="15">
        <v>1086173.92</v>
      </c>
      <c r="I37" s="15">
        <v>1086173.92</v>
      </c>
      <c r="J37" s="15">
        <f>+I37-E37</f>
        <v>-749443.44000000018</v>
      </c>
    </row>
    <row r="38" spans="2:10" ht="15" customHeight="1" x14ac:dyDescent="0.25">
      <c r="B38" s="7"/>
      <c r="C38" s="47" t="s">
        <v>4</v>
      </c>
      <c r="D38" s="48"/>
      <c r="E38" s="15">
        <v>1514707.08</v>
      </c>
      <c r="F38" s="15">
        <v>208800</v>
      </c>
      <c r="G38" s="15">
        <f>+E38+F38</f>
        <v>1723507.08</v>
      </c>
      <c r="H38" s="15">
        <v>923601</v>
      </c>
      <c r="I38" s="15">
        <v>923601</v>
      </c>
      <c r="J38" s="15">
        <f>+I38-E38</f>
        <v>-591106.08000000007</v>
      </c>
    </row>
    <row r="39" spans="2:10" ht="15" customHeight="1" x14ac:dyDescent="0.25">
      <c r="B39" s="7"/>
      <c r="C39" s="38" t="s">
        <v>5</v>
      </c>
      <c r="D39" s="39"/>
      <c r="E39" s="15">
        <v>283305356.87</v>
      </c>
      <c r="F39" s="15">
        <v>837645.49</v>
      </c>
      <c r="G39" s="15">
        <f>+E39+F39</f>
        <v>284143002.36000001</v>
      </c>
      <c r="H39" s="15">
        <v>246918951.61000001</v>
      </c>
      <c r="I39" s="15">
        <v>246918951.61000001</v>
      </c>
      <c r="J39" s="15">
        <f>+I39-E39</f>
        <v>-36386405.25999999</v>
      </c>
    </row>
    <row r="40" spans="2:10" ht="15" customHeight="1" x14ac:dyDescent="0.25">
      <c r="B40" s="7"/>
      <c r="C40" s="49" t="s">
        <v>6</v>
      </c>
      <c r="D40" s="5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40"/>
      <c r="D41" s="41"/>
      <c r="E41" s="15"/>
      <c r="F41" s="15"/>
      <c r="G41" s="15"/>
      <c r="H41" s="15"/>
      <c r="I41" s="16"/>
      <c r="J41" s="15"/>
    </row>
    <row r="42" spans="2:10" x14ac:dyDescent="0.25">
      <c r="B42" s="51" t="s">
        <v>21</v>
      </c>
      <c r="C42" s="52"/>
      <c r="D42" s="52"/>
      <c r="E42" s="14">
        <f>+E43+E44+E45+E46</f>
        <v>0</v>
      </c>
      <c r="F42" s="14">
        <f>+F43+F44+F45+F46</f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>+J43+J44+J45+J46</f>
        <v>0</v>
      </c>
    </row>
    <row r="43" spans="2:10" ht="15.75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0"/>
      <c r="D47" s="41"/>
      <c r="E47" s="15"/>
      <c r="F47" s="15"/>
      <c r="G47" s="15"/>
      <c r="H47" s="15"/>
      <c r="I47" s="16"/>
      <c r="J47" s="15"/>
    </row>
    <row r="48" spans="2:10" x14ac:dyDescent="0.25">
      <c r="B48" s="42" t="s">
        <v>23</v>
      </c>
      <c r="C48" s="43"/>
      <c r="D48" s="43"/>
      <c r="E48" s="14">
        <f>+E49</f>
        <v>0</v>
      </c>
      <c r="F48" s="14">
        <f>+F49</f>
        <v>24454094.899999999</v>
      </c>
      <c r="G48" s="14">
        <f>+G49</f>
        <v>24454094.899999999</v>
      </c>
      <c r="H48" s="14">
        <f>+H49</f>
        <v>0</v>
      </c>
      <c r="I48" s="29">
        <f>+I49</f>
        <v>0</v>
      </c>
      <c r="J48" s="14">
        <f>+J49</f>
        <v>0</v>
      </c>
    </row>
    <row r="49" spans="2:10" ht="15.75" thickBot="1" x14ac:dyDescent="0.3">
      <c r="B49" s="8"/>
      <c r="C49" s="44" t="s">
        <v>23</v>
      </c>
      <c r="D49" s="44"/>
      <c r="E49" s="18">
        <v>0</v>
      </c>
      <c r="F49" s="18">
        <v>24454094.899999999</v>
      </c>
      <c r="G49" s="18">
        <f>+E49+F49</f>
        <v>24454094.899999999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45" t="s">
        <v>7</v>
      </c>
      <c r="C50" s="46"/>
      <c r="D50" s="46"/>
      <c r="E50" s="23">
        <f>+E32+E42+E48</f>
        <v>308345156.13</v>
      </c>
      <c r="F50" s="23">
        <f>+F32+F42+F48</f>
        <v>25294546.789999999</v>
      </c>
      <c r="G50" s="23">
        <f>+G32+G42+G48</f>
        <v>333639702.92000002</v>
      </c>
      <c r="H50" s="23">
        <f>+H32+H42+H48</f>
        <v>267263222.42000002</v>
      </c>
      <c r="I50" s="23">
        <f>+I32+I42+I48</f>
        <v>267263222.42000002</v>
      </c>
      <c r="J50" s="34">
        <f>+J32</f>
        <v>-41081933.709999993</v>
      </c>
    </row>
    <row r="51" spans="2:10" ht="15.75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16:D16"/>
    <mergeCell ref="B17:D17"/>
    <mergeCell ref="C36:D36"/>
    <mergeCell ref="C37:D37"/>
    <mergeCell ref="C38:D38"/>
    <mergeCell ref="B8:D8"/>
    <mergeCell ref="B18:D18"/>
    <mergeCell ref="B9:D9"/>
    <mergeCell ref="B10:D10"/>
    <mergeCell ref="B11:D11"/>
    <mergeCell ref="B12:D12"/>
    <mergeCell ref="B13:D13"/>
    <mergeCell ref="B28:J28"/>
    <mergeCell ref="B32:D32"/>
    <mergeCell ref="B2:J2"/>
    <mergeCell ref="B3:J3"/>
    <mergeCell ref="B4:J4"/>
    <mergeCell ref="B5:D7"/>
    <mergeCell ref="E5:I5"/>
    <mergeCell ref="J5:J6"/>
    <mergeCell ref="B14:D14"/>
    <mergeCell ref="B15:D15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C39:D39"/>
    <mergeCell ref="C40:D40"/>
    <mergeCell ref="C41:D41"/>
    <mergeCell ref="C43:D43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2020-10-30T16:19:45Z</cp:lastPrinted>
  <dcterms:created xsi:type="dcterms:W3CDTF">2020-04-14T23:33:45Z</dcterms:created>
  <dcterms:modified xsi:type="dcterms:W3CDTF">2024-10-14T00:19:50Z</dcterms:modified>
</cp:coreProperties>
</file>