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b) Estado Analítico\"/>
    </mc:Choice>
  </mc:AlternateContent>
  <xr:revisionPtr revIDLastSave="0" documentId="13_ncr:1_{2E575D54-0515-4D63-9B96-5BF93B7BFF8D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1" i="3" s="1"/>
  <c r="E9" i="3"/>
  <c r="E81" i="3" s="1"/>
  <c r="G9" i="3"/>
  <c r="H9" i="3"/>
  <c r="F10" i="3"/>
  <c r="I10" i="3"/>
  <c r="F11" i="3"/>
  <c r="I11" i="3"/>
  <c r="F12" i="3"/>
  <c r="F9" i="3" s="1"/>
  <c r="I12" i="3"/>
  <c r="F13" i="3"/>
  <c r="I13" i="3" s="1"/>
  <c r="F14" i="3"/>
  <c r="I14" i="3" s="1"/>
  <c r="F15" i="3"/>
  <c r="I15" i="3" s="1"/>
  <c r="F16" i="3"/>
  <c r="I16" i="3"/>
  <c r="D17" i="3"/>
  <c r="E17" i="3"/>
  <c r="G17" i="3"/>
  <c r="G81" i="3" s="1"/>
  <c r="H17" i="3"/>
  <c r="H81" i="3" s="1"/>
  <c r="F18" i="3"/>
  <c r="I18" i="3" s="1"/>
  <c r="F19" i="3"/>
  <c r="I19" i="3" s="1"/>
  <c r="F20" i="3"/>
  <c r="I20" i="3"/>
  <c r="F21" i="3"/>
  <c r="I21" i="3"/>
  <c r="F22" i="3"/>
  <c r="F17" i="3" s="1"/>
  <c r="I22" i="3"/>
  <c r="F23" i="3"/>
  <c r="I23" i="3" s="1"/>
  <c r="F24" i="3"/>
  <c r="I24" i="3" s="1"/>
  <c r="F25" i="3"/>
  <c r="I25" i="3" s="1"/>
  <c r="F26" i="3"/>
  <c r="I26" i="3"/>
  <c r="D27" i="3"/>
  <c r="F28" i="3"/>
  <c r="F27" i="3" s="1"/>
  <c r="I28" i="3"/>
  <c r="F29" i="3"/>
  <c r="I29" i="3" s="1"/>
  <c r="F30" i="3"/>
  <c r="I30" i="3"/>
  <c r="F31" i="3"/>
  <c r="I31" i="3"/>
  <c r="F32" i="3"/>
  <c r="I32" i="3" s="1"/>
  <c r="F33" i="3"/>
  <c r="I33" i="3"/>
  <c r="F34" i="3"/>
  <c r="I34" i="3"/>
  <c r="F35" i="3"/>
  <c r="I35" i="3"/>
  <c r="F36" i="3"/>
  <c r="I36" i="3"/>
  <c r="D37" i="3"/>
  <c r="E37" i="3"/>
  <c r="G37" i="3"/>
  <c r="H37" i="3"/>
  <c r="F38" i="3"/>
  <c r="F37" i="3" s="1"/>
  <c r="I38" i="3"/>
  <c r="F39" i="3"/>
  <c r="I39" i="3"/>
  <c r="F40" i="3"/>
  <c r="I40" i="3"/>
  <c r="F41" i="3"/>
  <c r="I41" i="3"/>
  <c r="F42" i="3"/>
  <c r="I42" i="3" s="1"/>
  <c r="F43" i="3"/>
  <c r="I43" i="3"/>
  <c r="F44" i="3"/>
  <c r="I44" i="3"/>
  <c r="F45" i="3"/>
  <c r="I45" i="3"/>
  <c r="F46" i="3"/>
  <c r="I46" i="3"/>
  <c r="D47" i="3"/>
  <c r="E47" i="3"/>
  <c r="G47" i="3"/>
  <c r="H47" i="3"/>
  <c r="F48" i="3"/>
  <c r="F47" i="3" s="1"/>
  <c r="I48" i="3"/>
  <c r="I47" i="3" s="1"/>
  <c r="F49" i="3"/>
  <c r="I49" i="3"/>
  <c r="F50" i="3"/>
  <c r="I50" i="3"/>
  <c r="F51" i="3"/>
  <c r="I51" i="3"/>
  <c r="F52" i="3"/>
  <c r="I52" i="3" s="1"/>
  <c r="F53" i="3"/>
  <c r="I53" i="3"/>
  <c r="F54" i="3"/>
  <c r="I54" i="3"/>
  <c r="F55" i="3"/>
  <c r="I55" i="3" s="1"/>
  <c r="F56" i="3"/>
  <c r="I56" i="3"/>
  <c r="D57" i="3"/>
  <c r="E57" i="3"/>
  <c r="G57" i="3"/>
  <c r="H57" i="3"/>
  <c r="F58" i="3"/>
  <c r="F57" i="3" s="1"/>
  <c r="I58" i="3"/>
  <c r="I57" i="3" s="1"/>
  <c r="F59" i="3"/>
  <c r="I59" i="3" s="1"/>
  <c r="F60" i="3"/>
  <c r="I60" i="3"/>
  <c r="D61" i="3"/>
  <c r="E61" i="3"/>
  <c r="F62" i="3"/>
  <c r="I62" i="3"/>
  <c r="F63" i="3"/>
  <c r="F61" i="3" s="1"/>
  <c r="I63" i="3"/>
  <c r="F64" i="3"/>
  <c r="I64" i="3" s="1"/>
  <c r="F65" i="3"/>
  <c r="I65" i="3"/>
  <c r="F66" i="3"/>
  <c r="I66" i="3"/>
  <c r="F67" i="3"/>
  <c r="I67" i="3" s="1"/>
  <c r="F68" i="3"/>
  <c r="I68" i="3"/>
  <c r="D69" i="3"/>
  <c r="E69" i="3"/>
  <c r="F69" i="3"/>
  <c r="G69" i="3"/>
  <c r="H69" i="3"/>
  <c r="F70" i="3"/>
  <c r="I70" i="3"/>
  <c r="I69" i="3" s="1"/>
  <c r="F71" i="3"/>
  <c r="I71" i="3" s="1"/>
  <c r="F72" i="3"/>
  <c r="I72" i="3"/>
  <c r="D73" i="3"/>
  <c r="E73" i="3"/>
  <c r="G73" i="3"/>
  <c r="H73" i="3"/>
  <c r="F74" i="3"/>
  <c r="I74" i="3"/>
  <c r="F75" i="3"/>
  <c r="I75" i="3" s="1"/>
  <c r="F76" i="3"/>
  <c r="I76" i="3"/>
  <c r="F77" i="3"/>
  <c r="F73" i="3" s="1"/>
  <c r="I77" i="3"/>
  <c r="F78" i="3"/>
  <c r="I78" i="3" s="1"/>
  <c r="F79" i="3"/>
  <c r="I79" i="3"/>
  <c r="F80" i="3"/>
  <c r="I80" i="3"/>
  <c r="I27" i="3" l="1"/>
  <c r="I73" i="3"/>
  <c r="I37" i="3"/>
  <c r="F81" i="3"/>
  <c r="I17" i="3"/>
  <c r="I61" i="3"/>
  <c r="I9" i="3"/>
  <c r="I81" i="3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<sst xmlns="http://schemas.openxmlformats.org/spreadsheetml/2006/main" count="87" uniqueCount="87">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</sst>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B17" sqref="B17:C17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60860578.460000001</v>
      </c>
      <c r="E9" s="6">
        <f>+E10+E11+E12+E13+E14+E15+E16</f>
        <v>2.3283064365386963E-10</v>
      </c>
      <c r="F9" s="5">
        <f>+F10+F11+F12+F13+F14+F15+F16</f>
        <v>60860578.460000008</v>
      </c>
      <c r="G9" s="5">
        <f>+G10+G11+G12+G13+G14+G15+G16</f>
        <v>42250724.100000001</v>
      </c>
      <c r="H9" s="5">
        <f>+H10+H11+H12+H13+H14+H15+H16</f>
        <v>42250724.100000001</v>
      </c>
      <c r="I9" s="5">
        <f>+I10+I11+I12+I13+I14+I15+I16</f>
        <v>18609854.360000003</v>
      </c>
    </row>
    <row r="10" spans="2:9" x14ac:dyDescent="0.25">
      <c r="B10" s="7"/>
      <c r="C10" s="8" t="s">
        <v>14</v>
      </c>
      <c r="D10" s="9">
        <v>39178651.950000003</v>
      </c>
      <c r="E10" s="9">
        <v>3310595.1</v>
      </c>
      <c r="F10" s="9">
        <f>D10+E10</f>
        <v>42489247.050000004</v>
      </c>
      <c r="G10" s="9">
        <v>28944605.870000001</v>
      </c>
      <c r="H10" s="9">
        <v>28944605.870000001</v>
      </c>
      <c r="I10" s="9">
        <f>F10-G10</f>
        <v>13544641.180000003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>D11+E11</f>
        <v>0</v>
      </c>
      <c r="G11" s="9">
        <v>0</v>
      </c>
      <c r="H11" s="9">
        <v>0</v>
      </c>
      <c r="I11" s="9">
        <f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-1537956.89</v>
      </c>
      <c r="F12" s="9">
        <f>D12+E12</f>
        <v>18371331.41</v>
      </c>
      <c r="G12" s="9">
        <v>13306118.23</v>
      </c>
      <c r="H12" s="9">
        <v>13306118.23</v>
      </c>
      <c r="I12" s="9">
        <f>F12-G12</f>
        <v>5065213.18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>D13+E13</f>
        <v>0</v>
      </c>
      <c r="G13" s="9">
        <v>0</v>
      </c>
      <c r="H13" s="9">
        <v>0</v>
      </c>
      <c r="I13" s="9">
        <f>F13-G13</f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>D14+E14</f>
        <v>0</v>
      </c>
      <c r="G14" s="9">
        <v>0</v>
      </c>
      <c r="H14" s="9">
        <v>0</v>
      </c>
      <c r="I14" s="9">
        <f>F14-G14</f>
        <v>0</v>
      </c>
    </row>
    <row r="15" spans="2:9" x14ac:dyDescent="0.25">
      <c r="B15" s="7"/>
      <c r="C15" s="8" t="s">
        <v>19</v>
      </c>
      <c r="D15" s="9">
        <v>1772638.21</v>
      </c>
      <c r="E15" s="9">
        <v>-1772638.21</v>
      </c>
      <c r="F15" s="9">
        <f>D15+E15</f>
        <v>0</v>
      </c>
      <c r="G15" s="9">
        <v>0</v>
      </c>
      <c r="H15" s="9">
        <v>0</v>
      </c>
      <c r="I15" s="9">
        <f>F15-G15</f>
        <v>0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>D16+E16</f>
        <v>0</v>
      </c>
      <c r="G16" s="9">
        <v>0</v>
      </c>
      <c r="H16" s="9">
        <v>0</v>
      </c>
      <c r="I16" s="9">
        <f>F16-G16</f>
        <v>0</v>
      </c>
    </row>
    <row r="17" spans="2:9" ht="15" customHeight="1" x14ac:dyDescent="0.25">
      <c r="B17" s="16" t="s">
        <v>21</v>
      </c>
      <c r="C17" s="17"/>
      <c r="D17" s="5">
        <f>+D18+D19+D20+D21+D22+D23+D24+D25+D26</f>
        <v>23577287.27</v>
      </c>
      <c r="E17" s="10">
        <f>+E18+E19+E20+E21+E22+E23+E24+E25+E26</f>
        <v>12269961.210000001</v>
      </c>
      <c r="F17" s="5">
        <f>+F18+F19+F20+F21+F22+F23+F24+F25+F26</f>
        <v>35847248.480000004</v>
      </c>
      <c r="G17" s="5">
        <f>+G18+G19+G20+G21+G22+G23+G24+G25+G26</f>
        <v>28955782.120000001</v>
      </c>
      <c r="H17" s="5">
        <f>+H18+H19+H20+H21+H22+H23+H24+H25+H26</f>
        <v>28932466.120000001</v>
      </c>
      <c r="I17" s="5">
        <f>+I18+I19+I20+I21+I22+I23+I24+I25+I26</f>
        <v>6891466.3599999985</v>
      </c>
    </row>
    <row r="18" spans="2:9" ht="16.5" x14ac:dyDescent="0.25">
      <c r="B18" s="7"/>
      <c r="C18" s="8" t="s">
        <v>22</v>
      </c>
      <c r="D18" s="9">
        <v>4143538</v>
      </c>
      <c r="E18" s="9">
        <v>392723.66</v>
      </c>
      <c r="F18" s="9">
        <f>+D18+E18</f>
        <v>4536261.66</v>
      </c>
      <c r="G18" s="9">
        <v>3713556.29</v>
      </c>
      <c r="H18" s="9">
        <v>3713556.29</v>
      </c>
      <c r="I18" s="9">
        <f>+F18-G18</f>
        <v>822705.37000000011</v>
      </c>
    </row>
    <row r="19" spans="2:9" x14ac:dyDescent="0.25">
      <c r="B19" s="7"/>
      <c r="C19" s="8" t="s">
        <v>23</v>
      </c>
      <c r="D19" s="9">
        <v>2978929.27</v>
      </c>
      <c r="E19" s="9">
        <v>5825752.9800000004</v>
      </c>
      <c r="F19" s="9">
        <f>+D19+E19</f>
        <v>8804682.25</v>
      </c>
      <c r="G19" s="9">
        <v>8520888.4600000009</v>
      </c>
      <c r="H19" s="9">
        <v>8497572.4600000009</v>
      </c>
      <c r="I19" s="9">
        <f>+F19-G19</f>
        <v>283793.78999999911</v>
      </c>
    </row>
    <row r="20" spans="2:9" ht="16.5" x14ac:dyDescent="0.25">
      <c r="B20" s="7"/>
      <c r="C20" s="8" t="s">
        <v>24</v>
      </c>
      <c r="D20" s="9">
        <v>3800</v>
      </c>
      <c r="E20" s="9">
        <v>-160</v>
      </c>
      <c r="F20" s="9">
        <f>+D20+E20</f>
        <v>3640</v>
      </c>
      <c r="G20" s="9">
        <v>1640</v>
      </c>
      <c r="H20" s="9">
        <v>1640</v>
      </c>
      <c r="I20" s="9">
        <f>+F20-G20</f>
        <v>2000</v>
      </c>
    </row>
    <row r="21" spans="2:9" x14ac:dyDescent="0.25">
      <c r="B21" s="7"/>
      <c r="C21" s="8" t="s">
        <v>25</v>
      </c>
      <c r="D21" s="9">
        <v>633830</v>
      </c>
      <c r="E21" s="9">
        <v>1483562.37</v>
      </c>
      <c r="F21" s="9">
        <f>+D21+E21</f>
        <v>2117392.37</v>
      </c>
      <c r="G21" s="9">
        <v>407651.92</v>
      </c>
      <c r="H21" s="9">
        <v>407651.92</v>
      </c>
      <c r="I21" s="9">
        <f>+F21-G21</f>
        <v>1709740.4500000002</v>
      </c>
    </row>
    <row r="22" spans="2:9" x14ac:dyDescent="0.25">
      <c r="B22" s="7"/>
      <c r="C22" s="8" t="s">
        <v>26</v>
      </c>
      <c r="D22" s="9">
        <v>735020</v>
      </c>
      <c r="E22" s="9">
        <v>83579.820000000007</v>
      </c>
      <c r="F22" s="9">
        <f>+D22+E22</f>
        <v>818599.82000000007</v>
      </c>
      <c r="G22" s="9">
        <v>495409.55</v>
      </c>
      <c r="H22" s="9">
        <v>495409.55</v>
      </c>
      <c r="I22" s="9">
        <f>+F22-G22</f>
        <v>323190.27000000008</v>
      </c>
    </row>
    <row r="23" spans="2:9" x14ac:dyDescent="0.25">
      <c r="B23" s="7"/>
      <c r="C23" s="8" t="s">
        <v>27</v>
      </c>
      <c r="D23" s="9">
        <v>13241700</v>
      </c>
      <c r="E23" s="9">
        <v>2007281.65</v>
      </c>
      <c r="F23" s="9">
        <f>+D23+E23</f>
        <v>15248981.65</v>
      </c>
      <c r="G23" s="9">
        <v>12647940.880000001</v>
      </c>
      <c r="H23" s="9">
        <v>12647940.880000001</v>
      </c>
      <c r="I23" s="9">
        <f>+F23-G23</f>
        <v>2601040.7699999996</v>
      </c>
    </row>
    <row r="24" spans="2:9" ht="16.5" x14ac:dyDescent="0.25">
      <c r="B24" s="7"/>
      <c r="C24" s="8" t="s">
        <v>28</v>
      </c>
      <c r="D24" s="9">
        <v>215120</v>
      </c>
      <c r="E24" s="9">
        <v>2446486.6</v>
      </c>
      <c r="F24" s="9">
        <f>+D24+E24</f>
        <v>2661606.6</v>
      </c>
      <c r="G24" s="9">
        <v>2291858.1800000002</v>
      </c>
      <c r="H24" s="9">
        <v>2291858.1800000002</v>
      </c>
      <c r="I24" s="9">
        <f>+F24-G24</f>
        <v>369748.41999999993</v>
      </c>
    </row>
    <row r="25" spans="2:9" x14ac:dyDescent="0.25">
      <c r="B25" s="7"/>
      <c r="C25" s="8" t="s">
        <v>29</v>
      </c>
      <c r="D25" s="9">
        <v>4950</v>
      </c>
      <c r="E25" s="9">
        <v>-241</v>
      </c>
      <c r="F25" s="9">
        <f>+D25+E25</f>
        <v>4709</v>
      </c>
      <c r="G25" s="9">
        <v>0</v>
      </c>
      <c r="H25" s="9">
        <v>0</v>
      </c>
      <c r="I25" s="9">
        <f>+F25-G25</f>
        <v>4709</v>
      </c>
    </row>
    <row r="26" spans="2:9" x14ac:dyDescent="0.25">
      <c r="B26" s="7"/>
      <c r="C26" s="8" t="s">
        <v>30</v>
      </c>
      <c r="D26" s="9">
        <v>1620400</v>
      </c>
      <c r="E26" s="9">
        <v>30975.13</v>
      </c>
      <c r="F26" s="9">
        <f>+D26+E26</f>
        <v>1651375.13</v>
      </c>
      <c r="G26" s="9">
        <v>876836.84</v>
      </c>
      <c r="H26" s="9">
        <v>876836.84</v>
      </c>
      <c r="I26" s="9">
        <f>+F26-G26</f>
        <v>774538.28999999992</v>
      </c>
    </row>
    <row r="27" spans="2:9" ht="15" customHeight="1" x14ac:dyDescent="0.25">
      <c r="B27" s="16" t="s">
        <v>31</v>
      </c>
      <c r="C27" s="17"/>
      <c r="D27" s="5">
        <f>+D28+D29+D30+D31+D32+D33+D34+D35+D36</f>
        <v>60712205.030000001</v>
      </c>
      <c r="E27" s="10">
        <v>20945721.27</v>
      </c>
      <c r="F27" s="5">
        <f>+F28+F29+F30+F31+F32+F33+F34+F35+F36</f>
        <v>81657926.299999997</v>
      </c>
      <c r="G27" s="5">
        <v>61612920.95000001</v>
      </c>
      <c r="H27" s="5">
        <v>61600147.840000011</v>
      </c>
      <c r="I27" s="5">
        <f>+I28+I29+I30+I31+I32+I33+I34+I35+I36</f>
        <v>20045005.349999998</v>
      </c>
    </row>
    <row r="28" spans="2:9" x14ac:dyDescent="0.25">
      <c r="B28" s="7"/>
      <c r="C28" s="8" t="s">
        <v>32</v>
      </c>
      <c r="D28" s="9">
        <v>9219348</v>
      </c>
      <c r="E28" s="9">
        <v>8881321.0800000001</v>
      </c>
      <c r="F28" s="9">
        <f>+D28+E28</f>
        <v>18100669.079999998</v>
      </c>
      <c r="G28" s="9">
        <v>15368425.41</v>
      </c>
      <c r="H28" s="9">
        <v>15368425.41</v>
      </c>
      <c r="I28" s="9">
        <f>+F28-G28</f>
        <v>2732243.6699999981</v>
      </c>
    </row>
    <row r="29" spans="2:9" x14ac:dyDescent="0.25">
      <c r="B29" s="7"/>
      <c r="C29" s="8" t="s">
        <v>33</v>
      </c>
      <c r="D29" s="9">
        <v>7972846.7999999998</v>
      </c>
      <c r="E29" s="9">
        <v>-89316.09</v>
      </c>
      <c r="F29" s="9">
        <f>+D29+E29</f>
        <v>7883530.71</v>
      </c>
      <c r="G29" s="9">
        <v>5792876.5800000001</v>
      </c>
      <c r="H29" s="9">
        <v>5792876.5800000001</v>
      </c>
      <c r="I29" s="9">
        <f>+F29-G29</f>
        <v>2090654.13</v>
      </c>
    </row>
    <row r="30" spans="2:9" ht="16.5" x14ac:dyDescent="0.25">
      <c r="B30" s="7"/>
      <c r="C30" s="8" t="s">
        <v>34</v>
      </c>
      <c r="D30" s="9">
        <v>4479203.18</v>
      </c>
      <c r="E30" s="9">
        <v>1625591.31</v>
      </c>
      <c r="F30" s="9">
        <f>+D30+E30</f>
        <v>6104794.4900000002</v>
      </c>
      <c r="G30" s="9">
        <v>5036273.57</v>
      </c>
      <c r="H30" s="9">
        <v>5028249.46</v>
      </c>
      <c r="I30" s="9">
        <f>+F30-G30</f>
        <v>1068520.92</v>
      </c>
    </row>
    <row r="31" spans="2:9" x14ac:dyDescent="0.25">
      <c r="B31" s="7"/>
      <c r="C31" s="8" t="s">
        <v>35</v>
      </c>
      <c r="D31" s="9">
        <v>707292.15</v>
      </c>
      <c r="E31" s="9">
        <v>111436.12</v>
      </c>
      <c r="F31" s="9">
        <f>+D31+E31</f>
        <v>818728.27</v>
      </c>
      <c r="G31" s="9">
        <v>745467.64</v>
      </c>
      <c r="H31" s="9">
        <v>745467.64</v>
      </c>
      <c r="I31" s="9">
        <f>+F31-G31</f>
        <v>73260.63</v>
      </c>
    </row>
    <row r="32" spans="2:9" ht="16.5" x14ac:dyDescent="0.25">
      <c r="B32" s="7"/>
      <c r="C32" s="8" t="s">
        <v>36</v>
      </c>
      <c r="D32" s="9">
        <v>2766347.96</v>
      </c>
      <c r="E32" s="9">
        <v>1131363.99</v>
      </c>
      <c r="F32" s="9">
        <f>+D32+E32</f>
        <v>3897711.95</v>
      </c>
      <c r="G32" s="9">
        <v>3273105.24</v>
      </c>
      <c r="H32" s="9">
        <v>3273105.24</v>
      </c>
      <c r="I32" s="9">
        <f>+F32-G32</f>
        <v>624606.71</v>
      </c>
    </row>
    <row r="33" spans="2:9" x14ac:dyDescent="0.25">
      <c r="B33" s="7"/>
      <c r="C33" s="8" t="s">
        <v>37</v>
      </c>
      <c r="D33" s="9">
        <v>4516800</v>
      </c>
      <c r="E33" s="9">
        <v>-283162.98</v>
      </c>
      <c r="F33" s="9">
        <f>+D33+E33</f>
        <v>4233637.0199999996</v>
      </c>
      <c r="G33" s="9">
        <v>4085738.45</v>
      </c>
      <c r="H33" s="9">
        <v>4085738.45</v>
      </c>
      <c r="I33" s="9">
        <f>+F33-G33</f>
        <v>147898.56999999937</v>
      </c>
    </row>
    <row r="34" spans="2:9" x14ac:dyDescent="0.25">
      <c r="B34" s="7"/>
      <c r="C34" s="8" t="s">
        <v>38</v>
      </c>
      <c r="D34" s="9">
        <v>1542605</v>
      </c>
      <c r="E34" s="9">
        <v>345097.61</v>
      </c>
      <c r="F34" s="9">
        <f>+D34+E34</f>
        <v>1887702.6099999999</v>
      </c>
      <c r="G34" s="9">
        <v>1702899.1</v>
      </c>
      <c r="H34" s="9">
        <v>1702899.1</v>
      </c>
      <c r="I34" s="9">
        <f>+F34-G34</f>
        <v>184803.50999999978</v>
      </c>
    </row>
    <row r="35" spans="2:9" x14ac:dyDescent="0.25">
      <c r="B35" s="7"/>
      <c r="C35" s="8" t="s">
        <v>39</v>
      </c>
      <c r="D35" s="9">
        <v>27476041.940000001</v>
      </c>
      <c r="E35" s="9">
        <v>9139668.2300000004</v>
      </c>
      <c r="F35" s="9">
        <f>+D35+E35</f>
        <v>36615710.170000002</v>
      </c>
      <c r="G35" s="9">
        <v>24008449.960000001</v>
      </c>
      <c r="H35" s="9">
        <v>24008449.960000001</v>
      </c>
      <c r="I35" s="9">
        <f>+F35-G35</f>
        <v>12607260.210000001</v>
      </c>
    </row>
    <row r="36" spans="2:9" x14ac:dyDescent="0.25">
      <c r="B36" s="7"/>
      <c r="C36" s="8" t="s">
        <v>40</v>
      </c>
      <c r="D36" s="9">
        <v>2031720</v>
      </c>
      <c r="E36" s="9">
        <v>83722</v>
      </c>
      <c r="F36" s="9">
        <f>+D36+E36</f>
        <v>2115442</v>
      </c>
      <c r="G36" s="9">
        <v>1599685</v>
      </c>
      <c r="H36" s="9">
        <v>1594936</v>
      </c>
      <c r="I36" s="9">
        <f>+F36-G36</f>
        <v>515757</v>
      </c>
    </row>
    <row r="37" spans="2:9" ht="15" customHeight="1" x14ac:dyDescent="0.25">
      <c r="B37" s="16" t="s">
        <v>41</v>
      </c>
      <c r="C37" s="17"/>
      <c r="D37" s="5">
        <f>+D38+D39+D40+D41+D42+D43+D44+D45+D46</f>
        <v>11031324.059999999</v>
      </c>
      <c r="E37" s="10">
        <f>+E38+E39+E40+E41+E42+E43+E44+E45+E46</f>
        <v>5692058.2600000007</v>
      </c>
      <c r="F37" s="5">
        <f>+F38+F39+F40+F41+F42+F43+F44+F45+F46</f>
        <v>16723382.32</v>
      </c>
      <c r="G37" s="5">
        <f>+G38+G39+G40+G41+G42+G43+G44+G45+G46</f>
        <v>14853509.74</v>
      </c>
      <c r="H37" s="5">
        <f>+H38+H39+H40+H41+H42+H43+H44+H45+H46</f>
        <v>14745509.74</v>
      </c>
      <c r="I37" s="5">
        <f>+I38+I39+I40+I41+I42+I43+I44+I45+I46</f>
        <v>1869872.5799999998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-84016.8</v>
      </c>
      <c r="F39" s="9">
        <f>+D39+E39</f>
        <v>1810310.38</v>
      </c>
      <c r="G39" s="9">
        <v>1302234</v>
      </c>
      <c r="H39" s="9">
        <v>1302234</v>
      </c>
      <c r="I39" s="9">
        <f>+F39-G39</f>
        <v>508076.37999999989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>+D40+E40</f>
        <v>680000</v>
      </c>
      <c r="G40" s="9">
        <v>522173</v>
      </c>
      <c r="H40" s="9">
        <v>522173</v>
      </c>
      <c r="I40" s="9">
        <f>+F40-G40</f>
        <v>157827</v>
      </c>
    </row>
    <row r="41" spans="2:9" x14ac:dyDescent="0.25">
      <c r="B41" s="7"/>
      <c r="C41" s="8" t="s">
        <v>45</v>
      </c>
      <c r="D41" s="9">
        <v>6376996.8799999999</v>
      </c>
      <c r="E41" s="9">
        <v>5884630.6100000003</v>
      </c>
      <c r="F41" s="9">
        <f>+D41+E41</f>
        <v>12261627.49</v>
      </c>
      <c r="G41" s="9">
        <v>11417654.74</v>
      </c>
      <c r="H41" s="9">
        <v>11309654.74</v>
      </c>
      <c r="I41" s="9">
        <f>+F41-G41</f>
        <v>843972.75</v>
      </c>
    </row>
    <row r="42" spans="2:9" x14ac:dyDescent="0.25">
      <c r="B42" s="7"/>
      <c r="C42" s="8" t="s">
        <v>46</v>
      </c>
      <c r="D42" s="9">
        <v>1660000</v>
      </c>
      <c r="E42" s="9">
        <v>-66555.55</v>
      </c>
      <c r="F42" s="9">
        <f>+D42+E42</f>
        <v>1593444.45</v>
      </c>
      <c r="G42" s="9">
        <v>1233448</v>
      </c>
      <c r="H42" s="9">
        <v>1233448</v>
      </c>
      <c r="I42" s="9">
        <f>+F42-G42</f>
        <v>359996.44999999995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>+D43+E43</f>
        <v>0</v>
      </c>
      <c r="G43" s="9">
        <v>0</v>
      </c>
      <c r="H43" s="9">
        <v>0</v>
      </c>
      <c r="I43" s="9">
        <f>+F43-G43</f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>+D44+E44</f>
        <v>0</v>
      </c>
      <c r="G44" s="9">
        <v>0</v>
      </c>
      <c r="H44" s="9">
        <v>0</v>
      </c>
      <c r="I44" s="9">
        <f>+F44-G44</f>
        <v>0</v>
      </c>
    </row>
    <row r="45" spans="2:9" x14ac:dyDescent="0.25">
      <c r="B45" s="7"/>
      <c r="C45" s="8" t="s">
        <v>49</v>
      </c>
      <c r="D45" s="9">
        <v>420000</v>
      </c>
      <c r="E45" s="9">
        <v>-42000</v>
      </c>
      <c r="F45" s="9">
        <f>+D45+E45</f>
        <v>378000</v>
      </c>
      <c r="G45" s="9">
        <v>378000</v>
      </c>
      <c r="H45" s="9">
        <v>378000</v>
      </c>
      <c r="I45" s="9">
        <f>+F45-G45</f>
        <v>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>+D46+E46</f>
        <v>0</v>
      </c>
      <c r="G46" s="9">
        <v>0</v>
      </c>
      <c r="H46" s="9">
        <v>0</v>
      </c>
      <c r="I46" s="9">
        <f>+F46-G46</f>
        <v>0</v>
      </c>
    </row>
    <row r="47" spans="2:9" ht="15" customHeight="1" x14ac:dyDescent="0.25">
      <c r="B47" s="16" t="s">
        <v>51</v>
      </c>
      <c r="C47" s="17"/>
      <c r="D47" s="5">
        <f>+D48+D49+D50+D51+D52+D53+D54+D55+D56</f>
        <v>0</v>
      </c>
      <c r="E47" s="10">
        <f>+E48+E49+E50+E51+E52+E53+E54+E55+E56</f>
        <v>1263493.42</v>
      </c>
      <c r="F47" s="5">
        <f>+F48+F49+F50+F51+F52+F53+F54+F55+F56</f>
        <v>1263493.42</v>
      </c>
      <c r="G47" s="5">
        <f>+G48+G49+G50+G51+G52+G53+G54+G55+G56</f>
        <v>1263493.42</v>
      </c>
      <c r="H47" s="5">
        <f>+H48+H49+H50+H51+H52+H53+H54+H55+H56</f>
        <v>1263493.42</v>
      </c>
      <c r="I47" s="5">
        <f>+I48+I49+I50+I51+I52+I53+I54+I55+I56</f>
        <v>0</v>
      </c>
    </row>
    <row r="48" spans="2:9" x14ac:dyDescent="0.25">
      <c r="B48" s="7"/>
      <c r="C48" s="8" t="s">
        <v>52</v>
      </c>
      <c r="D48" s="9">
        <v>0</v>
      </c>
      <c r="E48" s="9">
        <v>259110.82</v>
      </c>
      <c r="F48" s="9">
        <f>+D48+E48</f>
        <v>259110.82</v>
      </c>
      <c r="G48" s="9">
        <v>259110.82</v>
      </c>
      <c r="H48" s="9">
        <v>259110.82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375822.6</v>
      </c>
      <c r="F49" s="9">
        <f>+D49+E49</f>
        <v>375822.6</v>
      </c>
      <c r="G49" s="9">
        <v>375822.6</v>
      </c>
      <c r="H49" s="9">
        <v>375822.6</v>
      </c>
      <c r="I49" s="9">
        <f>+F49-G49</f>
        <v>0</v>
      </c>
    </row>
    <row r="50" spans="2:9" x14ac:dyDescent="0.25">
      <c r="B50" s="7"/>
      <c r="C50" s="8" t="s">
        <v>54</v>
      </c>
      <c r="D50" s="9">
        <v>0</v>
      </c>
      <c r="E50" s="9">
        <v>18560</v>
      </c>
      <c r="F50" s="9">
        <f>+D50+E50</f>
        <v>18560</v>
      </c>
      <c r="G50" s="9">
        <v>18560</v>
      </c>
      <c r="H50" s="9">
        <v>18560</v>
      </c>
      <c r="I50" s="9">
        <f>+F50-G50</f>
        <v>0</v>
      </c>
    </row>
    <row r="51" spans="2:9" x14ac:dyDescent="0.25">
      <c r="B51" s="7"/>
      <c r="C51" s="8" t="s">
        <v>55</v>
      </c>
      <c r="D51" s="9">
        <v>0</v>
      </c>
      <c r="E51" s="9">
        <v>610000</v>
      </c>
      <c r="F51" s="9">
        <f>+D51+E51</f>
        <v>610000</v>
      </c>
      <c r="G51" s="9">
        <v>610000</v>
      </c>
      <c r="H51" s="9">
        <v>610000</v>
      </c>
      <c r="I51" s="9">
        <f>+F51-G51</f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>+D52+E52</f>
        <v>0</v>
      </c>
      <c r="G52" s="9">
        <v>0</v>
      </c>
      <c r="H52" s="9">
        <v>0</v>
      </c>
      <c r="I52" s="9">
        <f>+F52-G52</f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>+D53+E53</f>
        <v>0</v>
      </c>
      <c r="G53" s="9">
        <v>0</v>
      </c>
      <c r="H53" s="9">
        <v>0</v>
      </c>
      <c r="I53" s="9">
        <f>+F53-G53</f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>+D54+E54</f>
        <v>0</v>
      </c>
      <c r="G54" s="9">
        <v>0</v>
      </c>
      <c r="H54" s="9">
        <v>0</v>
      </c>
      <c r="I54" s="9">
        <f>+F54-G54</f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>+D55+E55</f>
        <v>0</v>
      </c>
      <c r="G55" s="9">
        <v>0</v>
      </c>
      <c r="H55" s="9">
        <v>0</v>
      </c>
      <c r="I55" s="9">
        <f>+F55-G55</f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>+D56+E56</f>
        <v>0</v>
      </c>
      <c r="G56" s="9">
        <v>0</v>
      </c>
      <c r="H56" s="9">
        <v>0</v>
      </c>
      <c r="I56" s="9">
        <f>+F56-G56</f>
        <v>0</v>
      </c>
    </row>
    <row r="57" spans="2:9" ht="15" customHeight="1" x14ac:dyDescent="0.25">
      <c r="B57" s="16" t="s">
        <v>61</v>
      </c>
      <c r="C57" s="17"/>
      <c r="D57" s="5">
        <f>+D58+D59+D60</f>
        <v>137372975.31</v>
      </c>
      <c r="E57" s="10">
        <f>+E58+E59+E60</f>
        <v>-16228228.41</v>
      </c>
      <c r="F57" s="5">
        <f>+F58+F59+F60</f>
        <v>121144746.90000001</v>
      </c>
      <c r="G57" s="5">
        <f>+G58+G59+G60</f>
        <v>99770531.890000001</v>
      </c>
      <c r="H57" s="5">
        <f>+H58+H59+H60</f>
        <v>65805195.560000002</v>
      </c>
      <c r="I57" s="5">
        <f>+I58+I59+I60</f>
        <v>21374215.010000005</v>
      </c>
    </row>
    <row r="58" spans="2:9" x14ac:dyDescent="0.25">
      <c r="B58" s="7"/>
      <c r="C58" s="8" t="s">
        <v>62</v>
      </c>
      <c r="D58" s="9">
        <v>137372975.31</v>
      </c>
      <c r="E58" s="9">
        <v>-16228228.41</v>
      </c>
      <c r="F58" s="9">
        <f>+D58+E58</f>
        <v>121144746.90000001</v>
      </c>
      <c r="G58" s="9">
        <v>99770531.890000001</v>
      </c>
      <c r="H58" s="9">
        <v>65805195.560000002</v>
      </c>
      <c r="I58" s="9">
        <f>+F58-G58</f>
        <v>21374215.010000005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>+D63+E63</f>
        <v>0</v>
      </c>
      <c r="G63" s="9">
        <v>0</v>
      </c>
      <c r="H63" s="9">
        <v>0</v>
      </c>
      <c r="I63" s="9">
        <f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>+D64+E64</f>
        <v>0</v>
      </c>
      <c r="G64" s="9">
        <v>0</v>
      </c>
      <c r="H64" s="9">
        <v>0</v>
      </c>
      <c r="I64" s="9">
        <f>+F64-G64</f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>+D65+E65</f>
        <v>0</v>
      </c>
      <c r="G65" s="9">
        <v>0</v>
      </c>
      <c r="H65" s="9">
        <v>0</v>
      </c>
      <c r="I65" s="9">
        <f>+F65-G65</f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>+D66+E66</f>
        <v>0</v>
      </c>
      <c r="G66" s="9">
        <v>0</v>
      </c>
      <c r="H66" s="9">
        <v>0</v>
      </c>
      <c r="I66" s="9">
        <f>+F66-G66</f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>+D67+E67</f>
        <v>0</v>
      </c>
      <c r="G67" s="9">
        <v>0</v>
      </c>
      <c r="H67" s="9">
        <v>0</v>
      </c>
      <c r="I67" s="9">
        <f>+F67-G67</f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>+D68+E68</f>
        <v>0</v>
      </c>
      <c r="G68" s="9">
        <v>0</v>
      </c>
      <c r="H68" s="9">
        <v>0</v>
      </c>
      <c r="I68" s="9">
        <f>+F68-G68</f>
        <v>0</v>
      </c>
    </row>
    <row r="69" spans="2:9" ht="15" customHeight="1" x14ac:dyDescent="0.25">
      <c r="B69" s="16" t="s">
        <v>73</v>
      </c>
      <c r="C69" s="17"/>
      <c r="D69" s="5">
        <f>+D70+D71+D72</f>
        <v>3594000</v>
      </c>
      <c r="E69" s="10">
        <f>+E70+E71+E72</f>
        <v>1351541.04</v>
      </c>
      <c r="F69" s="5">
        <f>+F70+F71+F72</f>
        <v>4945541.04</v>
      </c>
      <c r="G69" s="5">
        <f>+G70+G71+G72</f>
        <v>4937113.67</v>
      </c>
      <c r="H69" s="5">
        <f>+H70+H71+H72</f>
        <v>4937113.67</v>
      </c>
      <c r="I69" s="5">
        <f>+I70+I71+I72</f>
        <v>8427.3700000001118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1351541.04</v>
      </c>
      <c r="F72" s="9">
        <f>+D72+E72</f>
        <v>4945541.04</v>
      </c>
      <c r="G72" s="9">
        <v>4937113.67</v>
      </c>
      <c r="H72" s="9">
        <v>4937113.67</v>
      </c>
      <c r="I72" s="9">
        <f>+F72-G72</f>
        <v>8427.3700000001118</v>
      </c>
    </row>
    <row r="73" spans="2:9" ht="15" customHeight="1" x14ac:dyDescent="0.25">
      <c r="B73" s="16" t="s">
        <v>77</v>
      </c>
      <c r="C73" s="17"/>
      <c r="D73" s="5">
        <f>+D74+D75+D76+D77+D78+D79+D80</f>
        <v>11196786</v>
      </c>
      <c r="E73" s="10">
        <f>+E74+E75+E76+E77+E78+E79+E80</f>
        <v>0</v>
      </c>
      <c r="F73" s="5">
        <f>+F74+F75+F76+F77+F78+F79+F80</f>
        <v>11196786</v>
      </c>
      <c r="G73" s="5">
        <f>+G74+G75+G76+G77+G78+G79+G80</f>
        <v>7593850.7799999993</v>
      </c>
      <c r="H73" s="5">
        <f>+H74+H75+H76+H77+H78+H79+H80</f>
        <v>7593850.7799999993</v>
      </c>
      <c r="I73" s="5">
        <f>+I74+I75+I76+I77+I78+I79+I80</f>
        <v>3602935.22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4948050</v>
      </c>
      <c r="H74" s="9">
        <v>4948050</v>
      </c>
      <c r="I74" s="9">
        <f>+F74-G74</f>
        <v>1568736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>+D75+E75</f>
        <v>4680000</v>
      </c>
      <c r="G75" s="9">
        <v>2645800.7799999998</v>
      </c>
      <c r="H75" s="9">
        <v>2645800.7799999998</v>
      </c>
      <c r="I75" s="9">
        <f>+F75-G75</f>
        <v>2034199.2200000002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>+D76+E76</f>
        <v>0</v>
      </c>
      <c r="G76" s="9">
        <v>0</v>
      </c>
      <c r="H76" s="9">
        <v>0</v>
      </c>
      <c r="I76" s="9">
        <f>+F76-G76</f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>+D77+E77</f>
        <v>0</v>
      </c>
      <c r="G77" s="9">
        <v>0</v>
      </c>
      <c r="H77" s="9">
        <v>0</v>
      </c>
      <c r="I77" s="9">
        <f>+F77-G77</f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>+D78+E78</f>
        <v>0</v>
      </c>
      <c r="G78" s="9">
        <v>0</v>
      </c>
      <c r="H78" s="9">
        <v>0</v>
      </c>
      <c r="I78" s="9">
        <f>+F78-G78</f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>+D79+E79</f>
        <v>0</v>
      </c>
      <c r="G79" s="9">
        <v>0</v>
      </c>
      <c r="H79" s="9">
        <v>0</v>
      </c>
      <c r="I79" s="9">
        <f>+F79-G79</f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>+D80+E80</f>
        <v>0</v>
      </c>
      <c r="G80" s="9">
        <v>0</v>
      </c>
      <c r="H80" s="9">
        <v>0</v>
      </c>
      <c r="I80" s="9">
        <f>+F80-G80</f>
        <v>0</v>
      </c>
    </row>
    <row r="81" spans="2:9" ht="15.75" customHeight="1" thickBot="1" x14ac:dyDescent="0.3">
      <c r="B81" s="18" t="s">
        <v>85</v>
      </c>
      <c r="C81" s="19"/>
      <c r="D81" s="15">
        <f>+D9+D17+D27+D37+D47+D57+D61+D69+D73</f>
        <v>308345156.13</v>
      </c>
      <c r="E81" s="15">
        <f>+E9+E17+E27+E37+E47+E57+E61+E69+E73</f>
        <v>25294546.790000003</v>
      </c>
      <c r="F81" s="15">
        <f>+F9+F17+F27+F37+F47+F57+F61+F69+F73</f>
        <v>333639702.92000002</v>
      </c>
      <c r="G81" s="15">
        <f>+G9+G17+G27+G37+G47+G57+G61+G69+G73</f>
        <v>261237926.67000002</v>
      </c>
      <c r="H81" s="15">
        <f>+H9+H17+H27+H37+H47+H57+H61+H69+H73</f>
        <v>227128501.22999999</v>
      </c>
      <c r="I81" s="15">
        <f>+I9+I17+I27+I37+I47+I57+I61+I69+I73</f>
        <v>72401776.25</v>
      </c>
    </row>
  </sheetData>
  <mergeCells count="17">
    <mergeCell ref="D6:H6"/>
    <mergeCell ref="I6:I7"/>
    <mergeCell ref="B61:C61"/>
    <mergeCell ref="B69:C69"/>
    <mergeCell ref="B73:C73"/>
    <mergeCell ref="B81:C81"/>
    <mergeCell ref="B57:C57"/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H. Ayuntamiento Xicotepec</cp:lastModifiedBy>
  <dcterms:created xsi:type="dcterms:W3CDTF">2023-01-30T17:05:08Z</dcterms:created>
  <dcterms:modified xsi:type="dcterms:W3CDTF">2024-10-14T00:21:07Z</dcterms:modified>
</cp:coreProperties>
</file>