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5.- MAYO 2025\I ESTADOS E INFORMACIÓN CONTABLE\"/>
    </mc:Choice>
  </mc:AlternateContent>
  <xr:revisionPtr revIDLastSave="0" documentId="13_ncr:1_{5EEB954F-7F68-407A-A1AF-016E86BD9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6" l="1"/>
  <c r="G39" i="6"/>
  <c r="H34" i="6"/>
  <c r="H50" i="6" s="1"/>
  <c r="G34" i="6"/>
  <c r="G50" i="6" s="1"/>
  <c r="H30" i="6"/>
  <c r="H52" i="6" s="1"/>
  <c r="G30" i="6"/>
  <c r="G52" i="6" s="1"/>
  <c r="D30" i="6"/>
  <c r="D32" i="6" s="1"/>
  <c r="C30" i="6"/>
  <c r="C32" i="6" s="1"/>
  <c r="H28" i="6"/>
  <c r="G28" i="6"/>
  <c r="H18" i="6"/>
  <c r="G18" i="6"/>
  <c r="D17" i="6"/>
  <c r="C17" i="6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<sst xmlns="http://schemas.openxmlformats.org/spreadsheetml/2006/main" count="61" uniqueCount="61">
  <si>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</si>
  <si>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</si>
  <si>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</si>
  <si>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</si>
  <si>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</si>
  <si>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</si>
  <si>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</si>
  <si>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</si>
  <si>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</si>
  <si>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</si>
  <si>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</si>
  <si>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</si>
  <si>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</si>
  <si>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</si>
  <si>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</si>
  <si>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</si>
  <si>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</si>
  <si>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</si>
  <si>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</si>
  <si>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</si>
  <si>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</si>
  <si>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</si>
  <si>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</si>
  <si>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</si>
  <si>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</si>
  <si>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</si>
  <si>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</si>
  <si>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</si>
  <si>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</si>
  <si>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</si>
  <si>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</si>
  <si>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</si>
  <si>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</si>
  <si>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</si>
  <si>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</si>
  <si>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</si>
  <si>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</si>
  <si>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</si>
  <si>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</si>
  <si>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</si>
  <si>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</si>
  <si>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</si>
  <si>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</si>
  <si>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</si>
  <si>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</si>
  <si>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</si>
  <si>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</si>
  <si>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</si>
  <si>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</si>
  <si>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</si>
  <si>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</si>
  <si>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</si>
  <si>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</si>
  <si>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</si>
  <si>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</si>
  <si>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</si>
  <si>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</si>
  <si>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</si>
  <si>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</si>
  <si>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</si>
  <si>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mayo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</si>
</sst>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4A31-396F-44DE-BBE5-6DA16304FD71}">
  <sheetPr>
    <tabColor rgb="FFC4D600"/>
  </sheetPr>
  <dimension ref="B1:J56"/>
  <sheetViews>
    <sheetView showGridLines="0" tabSelected="1" zoomScale="178" zoomScaleNormal="178" workbookViewId="0">
      <selection activeCell="D11" sqref="D11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6" t="s">
        <v>59</v>
      </c>
      <c r="C3" s="27"/>
      <c r="D3" s="27"/>
      <c r="E3" s="27"/>
      <c r="F3" s="27"/>
      <c r="G3" s="27"/>
      <c r="H3" s="28"/>
    </row>
    <row r="4" spans="2:8" ht="8.25" customHeight="1" x14ac:dyDescent="0.25">
      <c r="B4" s="29" t="s">
        <v>0</v>
      </c>
      <c r="C4" s="30"/>
      <c r="D4" s="30"/>
      <c r="E4" s="30"/>
      <c r="F4" s="30"/>
      <c r="G4" s="30"/>
      <c r="H4" s="31"/>
    </row>
    <row r="5" spans="2:8" ht="8.25" customHeight="1" x14ac:dyDescent="0.25">
      <c r="B5" s="29" t="s">
        <v>60</v>
      </c>
      <c r="C5" s="30"/>
      <c r="D5" s="30"/>
      <c r="E5" s="30"/>
      <c r="F5" s="30"/>
      <c r="G5" s="30"/>
      <c r="H5" s="31"/>
    </row>
    <row r="6" spans="2:8" ht="8.25" customHeight="1" x14ac:dyDescent="0.25">
      <c r="B6" s="32"/>
      <c r="C6" s="33"/>
      <c r="D6" s="33"/>
      <c r="E6" s="33"/>
      <c r="F6" s="33"/>
      <c r="G6" s="33"/>
      <c r="H6" s="34"/>
    </row>
    <row r="7" spans="2:8" ht="8.25" customHeight="1" x14ac:dyDescent="0.25">
      <c r="B7" s="24" t="s">
        <v>1</v>
      </c>
      <c r="C7" s="14">
        <v>2025</v>
      </c>
      <c r="D7" s="14">
        <v>2024</v>
      </c>
      <c r="E7" s="15"/>
      <c r="F7" s="25" t="s">
        <v>2</v>
      </c>
      <c r="G7" s="14">
        <v>2025</v>
      </c>
      <c r="H7" s="13">
        <v>2024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77059016.049999997</v>
      </c>
      <c r="D9" s="19">
        <v>46751639.719999999</v>
      </c>
      <c r="E9" s="17"/>
      <c r="F9" s="23" t="s">
        <v>6</v>
      </c>
      <c r="G9" s="19">
        <v>8360382.0199999996</v>
      </c>
      <c r="H9" s="8">
        <v>35803571.079999998</v>
      </c>
    </row>
    <row r="10" spans="2:8" ht="8.25" customHeight="1" x14ac:dyDescent="0.25">
      <c r="B10" s="22" t="s">
        <v>7</v>
      </c>
      <c r="C10" s="19">
        <v>6312459</v>
      </c>
      <c r="D10" s="19">
        <v>362178.77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5312960</v>
      </c>
      <c r="H11" s="8">
        <v>513436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83371475.049999997</v>
      </c>
      <c r="D17" s="19">
        <f>+D9+D10+D11+D12+D13+D14+D15</f>
        <v>47113818.490000002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13673342.02</v>
      </c>
      <c r="H18" s="8">
        <f>+H9+H10+H11+H12+H13+H14+H15+H16</f>
        <v>36317007.079999998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131322924.25</v>
      </c>
      <c r="D22" s="19">
        <v>181265931.91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40108669.75</v>
      </c>
      <c r="D23" s="19">
        <v>37696965.140000001</v>
      </c>
      <c r="E23" s="17"/>
      <c r="F23" s="23" t="s">
        <v>30</v>
      </c>
      <c r="G23" s="19">
        <v>15073691</v>
      </c>
      <c r="H23" s="8">
        <v>20391554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-29588313.48</v>
      </c>
      <c r="D25" s="19">
        <v>-27516851.559999999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15073691</v>
      </c>
      <c r="H28" s="8">
        <f>+H21+H22+H23+H24+H25+H26</f>
        <v>20391554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141843280.52000001</v>
      </c>
      <c r="D30" s="19">
        <f>+D20+D21+D22+D23+D24+D25+D26+D27+D28</f>
        <v>191446045.49000001</v>
      </c>
      <c r="E30" s="17"/>
      <c r="F30" s="18" t="s">
        <v>41</v>
      </c>
      <c r="G30" s="21">
        <f>+G18+G28</f>
        <v>28747033.02</v>
      </c>
      <c r="H30" s="9">
        <f>+H18+H28</f>
        <v>56708561.079999998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225214755.56999999</v>
      </c>
      <c r="D32" s="21">
        <f>+D17+D30</f>
        <v>238559863.98000002</v>
      </c>
      <c r="E32" s="17"/>
      <c r="F32" s="25" t="s">
        <v>43</v>
      </c>
      <c r="G32" s="20"/>
      <c r="H32" s="8"/>
    </row>
    <row r="33" spans="2:10" ht="8.25" customHeight="1" x14ac:dyDescent="0.25">
      <c r="B33" s="5"/>
      <c r="C33" s="17"/>
      <c r="D33" s="17"/>
      <c r="E33" s="17"/>
      <c r="F33" s="17"/>
      <c r="G33" s="20"/>
      <c r="H33" s="8"/>
    </row>
    <row r="34" spans="2:10" ht="8.25" customHeight="1" x14ac:dyDescent="0.25">
      <c r="B34" s="35"/>
      <c r="C34" s="36"/>
      <c r="D34" s="36"/>
      <c r="E34" s="17"/>
      <c r="F34" s="18" t="s">
        <v>44</v>
      </c>
      <c r="G34" s="21">
        <f>+G35+G36+G37</f>
        <v>5896440.79</v>
      </c>
      <c r="H34" s="9">
        <f>+H35+H36+H37</f>
        <v>5896433.79</v>
      </c>
    </row>
    <row r="35" spans="2:10" ht="8.25" customHeight="1" x14ac:dyDescent="0.25">
      <c r="B35" s="35"/>
      <c r="C35" s="36"/>
      <c r="D35" s="36"/>
      <c r="E35" s="17"/>
      <c r="F35" s="23" t="s">
        <v>45</v>
      </c>
      <c r="G35" s="19">
        <v>5896433.79</v>
      </c>
      <c r="H35" s="8">
        <v>5896433.79</v>
      </c>
    </row>
    <row r="36" spans="2:10" ht="8.25" customHeight="1" x14ac:dyDescent="0.25">
      <c r="B36" s="35"/>
      <c r="C36" s="36"/>
      <c r="D36" s="36"/>
      <c r="E36" s="17"/>
      <c r="F36" s="23" t="s">
        <v>46</v>
      </c>
      <c r="G36" s="19">
        <v>7</v>
      </c>
      <c r="H36" s="8">
        <v>0</v>
      </c>
    </row>
    <row r="37" spans="2:10" ht="8.25" customHeight="1" x14ac:dyDescent="0.25">
      <c r="B37" s="35"/>
      <c r="C37" s="36"/>
      <c r="D37" s="36"/>
      <c r="E37" s="17"/>
      <c r="F37" s="23" t="s">
        <v>47</v>
      </c>
      <c r="G37" s="19">
        <v>0</v>
      </c>
      <c r="H37" s="8">
        <v>0</v>
      </c>
    </row>
    <row r="38" spans="2:10" ht="8.25" customHeight="1" x14ac:dyDescent="0.25">
      <c r="B38" s="35"/>
      <c r="C38" s="36"/>
      <c r="D38" s="36"/>
      <c r="E38" s="17"/>
      <c r="F38" s="17"/>
      <c r="G38" s="20"/>
      <c r="H38" s="8"/>
    </row>
    <row r="39" spans="2:10" ht="8.25" customHeight="1" x14ac:dyDescent="0.25">
      <c r="B39" s="35"/>
      <c r="C39" s="36"/>
      <c r="D39" s="36"/>
      <c r="E39" s="17"/>
      <c r="F39" s="18" t="s">
        <v>48</v>
      </c>
      <c r="G39" s="21">
        <f>+G40+G41+G42+G43+G44</f>
        <v>190571281.75999999</v>
      </c>
      <c r="H39" s="9">
        <f>+H40+H41+H42+H43+H44</f>
        <v>175954869.11000001</v>
      </c>
    </row>
    <row r="40" spans="2:10" ht="8.25" customHeight="1" x14ac:dyDescent="0.25">
      <c r="B40" s="35"/>
      <c r="C40" s="36"/>
      <c r="D40" s="36"/>
      <c r="E40" s="17"/>
      <c r="F40" s="23" t="s">
        <v>49</v>
      </c>
      <c r="G40" s="19">
        <v>68161128.540000007</v>
      </c>
      <c r="H40" s="8">
        <v>39223606.700000003</v>
      </c>
      <c r="I40" s="12"/>
      <c r="J40" s="12"/>
    </row>
    <row r="41" spans="2:10" ht="8.25" customHeight="1" x14ac:dyDescent="0.25">
      <c r="B41" s="35"/>
      <c r="C41" s="36"/>
      <c r="D41" s="36"/>
      <c r="E41" s="17"/>
      <c r="F41" s="23" t="s">
        <v>50</v>
      </c>
      <c r="G41" s="19">
        <v>122410153.22</v>
      </c>
      <c r="H41" s="8">
        <v>136731262.41</v>
      </c>
      <c r="I41" s="12"/>
      <c r="J41" s="12"/>
    </row>
    <row r="42" spans="2:10" ht="8.25" customHeight="1" x14ac:dyDescent="0.25">
      <c r="B42" s="35"/>
      <c r="C42" s="36"/>
      <c r="D42" s="36"/>
      <c r="E42" s="17"/>
      <c r="F42" s="23" t="s">
        <v>51</v>
      </c>
      <c r="G42" s="19">
        <v>0</v>
      </c>
      <c r="H42" s="8">
        <v>0</v>
      </c>
      <c r="I42" s="12"/>
    </row>
    <row r="43" spans="2:10" ht="8.25" customHeight="1" x14ac:dyDescent="0.25">
      <c r="B43" s="35"/>
      <c r="C43" s="36"/>
      <c r="D43" s="36"/>
      <c r="E43" s="17"/>
      <c r="F43" s="23" t="s">
        <v>52</v>
      </c>
      <c r="G43" s="19">
        <v>0</v>
      </c>
      <c r="H43" s="8">
        <v>0</v>
      </c>
    </row>
    <row r="44" spans="2:10" ht="8.25" customHeight="1" x14ac:dyDescent="0.25">
      <c r="B44" s="35"/>
      <c r="C44" s="36"/>
      <c r="D44" s="36"/>
      <c r="E44" s="17"/>
      <c r="F44" s="23" t="s">
        <v>53</v>
      </c>
      <c r="G44" s="19">
        <v>0</v>
      </c>
      <c r="H44" s="8">
        <v>0</v>
      </c>
    </row>
    <row r="45" spans="2:10" ht="8.25" customHeight="1" x14ac:dyDescent="0.25">
      <c r="B45" s="35"/>
      <c r="C45" s="36"/>
      <c r="D45" s="36"/>
      <c r="E45" s="17"/>
      <c r="F45" s="17"/>
      <c r="G45" s="20"/>
      <c r="H45" s="8"/>
    </row>
    <row r="46" spans="2:10" ht="8.25" customHeight="1" x14ac:dyDescent="0.25">
      <c r="B46" s="35"/>
      <c r="C46" s="36"/>
      <c r="D46" s="36"/>
      <c r="E46" s="17"/>
      <c r="F46" s="18" t="s">
        <v>54</v>
      </c>
      <c r="G46" s="21">
        <v>0</v>
      </c>
      <c r="H46" s="9">
        <v>0</v>
      </c>
    </row>
    <row r="47" spans="2:10" ht="8.25" customHeight="1" x14ac:dyDescent="0.25">
      <c r="B47" s="35"/>
      <c r="C47" s="36"/>
      <c r="D47" s="36"/>
      <c r="E47" s="17"/>
      <c r="F47" s="23" t="s">
        <v>55</v>
      </c>
      <c r="G47" s="19">
        <v>0</v>
      </c>
      <c r="H47" s="8">
        <v>0</v>
      </c>
    </row>
    <row r="48" spans="2:10" ht="8.25" customHeight="1" x14ac:dyDescent="0.25">
      <c r="B48" s="35"/>
      <c r="C48" s="36"/>
      <c r="D48" s="36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35"/>
      <c r="C49" s="36"/>
      <c r="D49" s="36"/>
      <c r="E49" s="17"/>
      <c r="F49" s="17"/>
      <c r="G49" s="20"/>
      <c r="H49" s="8"/>
    </row>
    <row r="50" spans="2:8" ht="8.25" customHeight="1" x14ac:dyDescent="0.25">
      <c r="B50" s="35"/>
      <c r="C50" s="36"/>
      <c r="D50" s="36"/>
      <c r="E50" s="17"/>
      <c r="F50" s="18" t="s">
        <v>57</v>
      </c>
      <c r="G50" s="21">
        <f>+G34+G39</f>
        <v>196467722.54999998</v>
      </c>
      <c r="H50" s="9">
        <f>+H34+H39</f>
        <v>181851302.90000001</v>
      </c>
    </row>
    <row r="51" spans="2:8" ht="8.25" customHeight="1" x14ac:dyDescent="0.25">
      <c r="B51" s="35"/>
      <c r="C51" s="36"/>
      <c r="D51" s="36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225214755.56999999</v>
      </c>
      <c r="H52" s="11">
        <f>+H30+H50</f>
        <v>238559863.98000002</v>
      </c>
    </row>
    <row r="53" spans="2:8" ht="8.25" customHeight="1" x14ac:dyDescent="0.25">
      <c r="G53" s="12"/>
    </row>
    <row r="54" spans="2:8" ht="8.25" customHeight="1" x14ac:dyDescent="0.25">
      <c r="G54" s="12"/>
      <c r="H54" s="12"/>
    </row>
    <row r="55" spans="2:8" ht="8.25" customHeight="1" x14ac:dyDescent="0.25">
      <c r="G55" s="12"/>
    </row>
    <row r="56" spans="2:8" ht="8.25" customHeight="1" x14ac:dyDescent="0.25">
      <c r="G56" s="12"/>
      <c r="H56" s="12"/>
    </row>
  </sheetData>
  <mergeCells count="23">
    <mergeCell ref="B52:D52"/>
    <mergeCell ref="B45:D45"/>
    <mergeCell ref="B46:D46"/>
    <mergeCell ref="B48:D48"/>
    <mergeCell ref="B49:D49"/>
    <mergeCell ref="B50:D50"/>
    <mergeCell ref="B51:D51"/>
    <mergeCell ref="B47:D47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  <mergeCell ref="B40:D40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2020-10-29T23:18:08Z</cp:lastPrinted>
  <dcterms:created xsi:type="dcterms:W3CDTF">2020-04-14T23:33:45Z</dcterms:created>
  <dcterms:modified xsi:type="dcterms:W3CDTF">2025-07-14T17:21:02Z</dcterms:modified>
</cp:coreProperties>
</file>