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F7C844BC-9B61-4345-82A8-33F81C73FD3B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3" l="1"/>
  <c r="H59" i="3"/>
  <c r="G59" i="3"/>
  <c r="H52" i="3"/>
  <c r="G52" i="3"/>
  <c r="H46" i="3"/>
  <c r="G46" i="3"/>
  <c r="H42" i="3"/>
  <c r="G42" i="3"/>
  <c r="H32" i="3"/>
  <c r="G32" i="3"/>
  <c r="H28" i="3"/>
  <c r="G28" i="3"/>
  <c r="G62" i="3" s="1"/>
  <c r="H18" i="3"/>
  <c r="H25" i="3" s="1"/>
  <c r="H64" i="3" s="1"/>
  <c r="G18" i="3"/>
  <c r="G25" i="3" s="1"/>
  <c r="G64" i="3" s="1"/>
  <c r="H15" i="3"/>
  <c r="G15" i="3"/>
  <c r="H7" i="3"/>
  <c r="G7" i="3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<sst xmlns="http://schemas.openxmlformats.org/spreadsheetml/2006/main" count="59" uniqueCount="59">
  <si>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</si>
  <si>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</si>
  <si>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</si>
  <si>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</si>
  <si>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</si>
  <si>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</si>
  <si>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</si>
  <si>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</si>
  <si>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</si>
  <si>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</si>
  <si>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</si>
  <si>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</si>
  <si>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</si>
  <si>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</si>
  <si>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</si>
  <si>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</si>
  <si>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</si>
  <si>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</si>
  <si>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</si>
  <si>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</si>
  <si>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</si>
  <si>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</si>
  <si>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</si>
  <si>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</si>
  <si>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</si>
  <si>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</si>
  <si>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</si>
  <si>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</si>
  <si>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</si>
  <si>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</si>
  <si>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</si>
  <si>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</si>
  <si>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</si>
  <si>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</si>
  <si>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</si>
  <si>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</si>
  <si>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</si>
  <si>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</si>
  <si>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</si>
  <si>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</si>
  <si>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</si>
  <si>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</si>
  <si>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</si>
  <si>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</si>
  <si>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</si>
  <si>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</si>
  <si>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</si>
  <si>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</si>
  <si>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</si>
  <si>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</si>
  <si>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</si>
  <si>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</si>
  <si>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</si>
  <si>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</si>
  <si>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</si>
  <si>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</si>
  <si>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</si>
  <si>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</si>
  <si>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28 de febrero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</si>
</sst>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202" zoomScaleNormal="202" workbookViewId="0">
      <selection activeCell="C13" sqref="C13:E13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6" t="s">
        <v>0</v>
      </c>
      <c r="C2" s="37"/>
      <c r="D2" s="37"/>
      <c r="E2" s="37"/>
      <c r="F2" s="37"/>
      <c r="G2" s="37"/>
      <c r="H2" s="38"/>
    </row>
    <row r="3" spans="2:10" ht="9.9499999999999993" customHeight="1">
      <c r="B3" s="39" t="s">
        <v>1</v>
      </c>
      <c r="C3" s="40"/>
      <c r="D3" s="40"/>
      <c r="E3" s="40"/>
      <c r="F3" s="40"/>
      <c r="G3" s="40"/>
      <c r="H3" s="41"/>
    </row>
    <row r="4" spans="2:10" ht="9.9499999999999993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9.9499999999999993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14113442.319999998</v>
      </c>
      <c r="H7" s="10">
        <f>+H8+H9+H10+H11+H12+H13+H14</f>
        <v>27206547.549999997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4696762</v>
      </c>
      <c r="H8" s="13">
        <v>6198718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8889123.9299999997</v>
      </c>
      <c r="H11" s="13">
        <v>18072247.379999999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274984.03000000003</v>
      </c>
      <c r="H12" s="13">
        <v>1733304.93</v>
      </c>
      <c r="J12" s="11"/>
    </row>
    <row r="13" spans="2:10" ht="9.9499999999999993" customHeight="1">
      <c r="B13" s="14"/>
      <c r="C13" s="35" t="s">
        <v>9</v>
      </c>
      <c r="D13" s="28"/>
      <c r="E13" s="28"/>
      <c r="F13" s="7"/>
      <c r="G13" s="12">
        <v>252572.36</v>
      </c>
      <c r="H13" s="13">
        <v>1202277.24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35429728.43</v>
      </c>
      <c r="H15" s="16">
        <f>+H16+H17</f>
        <v>329396246.73000002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35429728.43</v>
      </c>
      <c r="H16" s="13">
        <v>329396246.73000002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49543170.75</v>
      </c>
      <c r="H25" s="16">
        <f>+H7+H15+H18</f>
        <v>356602794.28000003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29247155.41</v>
      </c>
      <c r="H28" s="16">
        <f>+H29+H30+H31</f>
        <v>178490982.60999998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11658591.050000001</v>
      </c>
      <c r="H29" s="13">
        <v>62710625.859999999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5639543.1299999999</v>
      </c>
      <c r="H30" s="13">
        <v>38660168.43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11949021.23</v>
      </c>
      <c r="H31" s="13">
        <v>77120188.319999993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2585290.2199999997</v>
      </c>
      <c r="H32" s="16">
        <f>+H33+H34+H35+H36+H37+H38+H39+H40+H41</f>
        <v>17586535.729999997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223206.76</v>
      </c>
      <c r="H34" s="13">
        <v>1459318.54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805429</v>
      </c>
      <c r="H35" s="13">
        <v>525793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1299042.46</v>
      </c>
      <c r="H36" s="13">
        <v>13448264.789999999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257612</v>
      </c>
      <c r="H37" s="13">
        <v>1733159.4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0</v>
      </c>
      <c r="H40" s="13">
        <v>420000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0</v>
      </c>
      <c r="H42" s="16">
        <f>+H43+H44+H45</f>
        <v>15285343.300000001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0</v>
      </c>
      <c r="H45" s="13">
        <v>15285343.300000001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193713.64</v>
      </c>
      <c r="H46" s="16">
        <f>+H47+H48+H49+H50+H51</f>
        <v>3619136.58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193713.64</v>
      </c>
      <c r="H47" s="13">
        <v>3619136.58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624845.98</v>
      </c>
      <c r="H52" s="16">
        <f>+H53+H54+H55+H56+H57+H58</f>
        <v>7375361.5899999999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25">
        <v>624845.98</v>
      </c>
      <c r="H53" s="18">
        <v>7375361.5899999999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95021827.769999996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25">
        <v>0</v>
      </c>
      <c r="H60" s="18">
        <v>95021827.769999996</v>
      </c>
    </row>
    <row r="61" spans="2:8" ht="9.9499999999999993" customHeight="1">
      <c r="B61" s="32"/>
      <c r="C61" s="28"/>
      <c r="D61" s="28"/>
      <c r="E61" s="28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32651005.25</v>
      </c>
      <c r="H62" s="16">
        <f>+H28+H32+H42+H46+H52+H59</f>
        <v>317379187.57999998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16892165.5</v>
      </c>
      <c r="H64" s="16">
        <f>+H25-H62</f>
        <v>39223606.700000048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75" customHeight="1">
      <c r="I68" s="11"/>
    </row>
    <row r="69" spans="2:9" ht="6.75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Municipio de Xicotepec Puebla</cp:lastModifiedBy>
  <dcterms:created xsi:type="dcterms:W3CDTF">2023-06-28T17:44:25Z</dcterms:created>
  <dcterms:modified xsi:type="dcterms:W3CDTF">2025-04-30T00:59:58Z</dcterms:modified>
</cp:coreProperties>
</file>