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"/>
    </mc:Choice>
  </mc:AlternateContent>
  <xr:revisionPtr revIDLastSave="0" documentId="13_ncr:1_{B4B72B28-6D08-4E22-BFE1-9AA197230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G46" i="13"/>
  <c r="G42" i="13" s="1"/>
  <c r="J45" i="13"/>
  <c r="G45" i="13"/>
  <c r="J44" i="13"/>
  <c r="J42" i="13" s="1"/>
  <c r="G44" i="13"/>
  <c r="J43" i="13"/>
  <c r="G43" i="13"/>
  <c r="I42" i="13"/>
  <c r="H42" i="13"/>
  <c r="F42" i="13"/>
  <c r="E42" i="13"/>
  <c r="J40" i="13"/>
  <c r="G40" i="13"/>
  <c r="J39" i="13"/>
  <c r="G39" i="13"/>
  <c r="J38" i="13"/>
  <c r="J32" i="13" s="1"/>
  <c r="J50" i="13" s="1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F50" i="13" s="1"/>
  <c r="E32" i="13"/>
  <c r="E50" i="13" s="1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J18" i="13" s="1"/>
  <c r="G8" i="13"/>
  <c r="G18" i="13" s="1"/>
  <c r="G50" i="13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<sst xmlns="http://schemas.openxmlformats.org/spreadsheetml/2006/main" count="56" uniqueCount="28">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</sst>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.7109375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53" t="s">
        <v>26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9</v>
      </c>
      <c r="C3" s="57"/>
      <c r="D3" s="57"/>
      <c r="E3" s="57"/>
      <c r="F3" s="57"/>
      <c r="G3" s="57"/>
      <c r="H3" s="57"/>
      <c r="I3" s="57"/>
      <c r="J3" s="58"/>
    </row>
    <row r="4" spans="2:10" ht="15.75" thickBot="1" x14ac:dyDescent="0.3">
      <c r="B4" s="59" t="s">
        <v>27</v>
      </c>
      <c r="C4" s="60"/>
      <c r="D4" s="60"/>
      <c r="E4" s="60"/>
      <c r="F4" s="60"/>
      <c r="G4" s="60"/>
      <c r="H4" s="60"/>
      <c r="I4" s="60"/>
      <c r="J4" s="61"/>
    </row>
    <row r="5" spans="2:10" ht="15.75" customHeight="1" thickBot="1" x14ac:dyDescent="0.3">
      <c r="B5" s="62" t="s">
        <v>25</v>
      </c>
      <c r="C5" s="63"/>
      <c r="D5" s="64"/>
      <c r="E5" s="71" t="s">
        <v>11</v>
      </c>
      <c r="F5" s="72"/>
      <c r="G5" s="72"/>
      <c r="H5" s="72"/>
      <c r="I5" s="73"/>
      <c r="J5" s="74" t="s">
        <v>12</v>
      </c>
    </row>
    <row r="6" spans="2:10" ht="17.25" thickBot="1" x14ac:dyDescent="0.3">
      <c r="B6" s="65"/>
      <c r="C6" s="66"/>
      <c r="D6" s="6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5"/>
    </row>
    <row r="7" spans="2:10" ht="15.75" thickBot="1" x14ac:dyDescent="0.3">
      <c r="B7" s="68"/>
      <c r="C7" s="69"/>
      <c r="D7" s="7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76" t="s">
        <v>0</v>
      </c>
      <c r="C8" s="77"/>
      <c r="D8" s="77"/>
      <c r="E8" s="30">
        <v>6667645.1200000001</v>
      </c>
      <c r="F8" s="15">
        <v>0</v>
      </c>
      <c r="G8" s="16">
        <f>+E8+F8</f>
        <v>6667645.1200000001</v>
      </c>
      <c r="H8" s="15">
        <v>5829734</v>
      </c>
      <c r="I8" s="15">
        <v>5829734</v>
      </c>
      <c r="J8" s="16">
        <f t="shared" ref="J8:J16" si="0">+I8-E8</f>
        <v>-837911.12000000011</v>
      </c>
    </row>
    <row r="9" spans="2:10" ht="15" customHeight="1" x14ac:dyDescent="0.25">
      <c r="B9" s="81" t="s">
        <v>1</v>
      </c>
      <c r="C9" s="82"/>
      <c r="D9" s="8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81" t="s">
        <v>8</v>
      </c>
      <c r="C10" s="82"/>
      <c r="D10" s="8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81" t="s">
        <v>2</v>
      </c>
      <c r="C11" s="82"/>
      <c r="D11" s="82"/>
      <c r="E11" s="15">
        <v>15672513.960000001</v>
      </c>
      <c r="F11" s="15">
        <v>0</v>
      </c>
      <c r="G11" s="16">
        <f t="shared" si="1"/>
        <v>15672513.960000001</v>
      </c>
      <c r="H11" s="15">
        <v>13049319.01</v>
      </c>
      <c r="I11" s="15">
        <v>13005807.51</v>
      </c>
      <c r="J11" s="16">
        <f t="shared" si="0"/>
        <v>-2666706.4500000011</v>
      </c>
    </row>
    <row r="12" spans="2:10" ht="15" customHeight="1" x14ac:dyDescent="0.25">
      <c r="B12" s="81" t="s">
        <v>3</v>
      </c>
      <c r="C12" s="82"/>
      <c r="D12" s="82"/>
      <c r="E12" s="15">
        <v>1890685.88</v>
      </c>
      <c r="F12" s="15">
        <v>0</v>
      </c>
      <c r="G12" s="16">
        <f t="shared" si="1"/>
        <v>1890685.88</v>
      </c>
      <c r="H12" s="15">
        <v>440163.24</v>
      </c>
      <c r="I12" s="15">
        <v>433982.7</v>
      </c>
      <c r="J12" s="16">
        <f t="shared" si="0"/>
        <v>-1456703.18</v>
      </c>
    </row>
    <row r="13" spans="2:10" ht="15" customHeight="1" x14ac:dyDescent="0.25">
      <c r="B13" s="81" t="s">
        <v>4</v>
      </c>
      <c r="C13" s="82"/>
      <c r="D13" s="82"/>
      <c r="E13" s="15">
        <v>1560148.29</v>
      </c>
      <c r="F13" s="15">
        <v>0</v>
      </c>
      <c r="G13" s="16">
        <f t="shared" si="1"/>
        <v>1560148.29</v>
      </c>
      <c r="H13" s="15">
        <v>665394.24</v>
      </c>
      <c r="I13" s="15">
        <v>665394.24</v>
      </c>
      <c r="J13" s="16">
        <f t="shared" si="0"/>
        <v>-894754.05</v>
      </c>
    </row>
    <row r="14" spans="2:10" ht="15" customHeight="1" x14ac:dyDescent="0.25">
      <c r="B14" s="81" t="s">
        <v>22</v>
      </c>
      <c r="C14" s="82"/>
      <c r="D14" s="8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81" t="s">
        <v>5</v>
      </c>
      <c r="C15" s="82"/>
      <c r="D15" s="82"/>
      <c r="E15" s="15">
        <v>291804517.56999999</v>
      </c>
      <c r="F15" s="15">
        <v>0</v>
      </c>
      <c r="G15" s="16">
        <f t="shared" si="1"/>
        <v>291804517.56999999</v>
      </c>
      <c r="H15" s="15">
        <v>82658558.939999998</v>
      </c>
      <c r="I15" s="15">
        <v>82658558.939999998</v>
      </c>
      <c r="J15" s="16">
        <f t="shared" si="0"/>
        <v>-209145958.63</v>
      </c>
    </row>
    <row r="16" spans="2:10" ht="15" customHeight="1" x14ac:dyDescent="0.25">
      <c r="B16" s="83" t="s">
        <v>6</v>
      </c>
      <c r="C16" s="84"/>
      <c r="D16" s="84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85" t="s">
        <v>23</v>
      </c>
      <c r="C17" s="86"/>
      <c r="D17" s="86"/>
      <c r="E17" s="18">
        <v>0</v>
      </c>
      <c r="F17" s="18">
        <v>0</v>
      </c>
      <c r="G17" s="16">
        <f t="shared" si="1"/>
        <v>0</v>
      </c>
      <c r="H17" s="18">
        <v>5000000</v>
      </c>
      <c r="I17" s="18">
        <v>5000000</v>
      </c>
      <c r="J17" s="16">
        <f>+I17-E17</f>
        <v>5000000</v>
      </c>
    </row>
    <row r="18" spans="2:10" ht="15" customHeight="1" thickBot="1" x14ac:dyDescent="0.3">
      <c r="B18" s="78" t="s">
        <v>7</v>
      </c>
      <c r="C18" s="79"/>
      <c r="D18" s="80"/>
      <c r="E18" s="20">
        <f>+E8+E9+E10+E11+E12+E13+E14+E15+E16+E17</f>
        <v>317595510.81999999</v>
      </c>
      <c r="F18" s="20">
        <f>+F8+F9+F10+F11+F12+F13+F14+F15+F16+F17</f>
        <v>0</v>
      </c>
      <c r="G18" s="20">
        <f>+G8+G9+G10+G11+G12+G13+G14+G15+G16+G17</f>
        <v>317595510.81999999</v>
      </c>
      <c r="H18" s="20">
        <f>+H8+H9+H10+H11+H12+H13+H14+H15+H16+H17</f>
        <v>107643169.42999999</v>
      </c>
      <c r="I18" s="20">
        <f>+I8+I9+I10+I11+I12+I13+I14+I15+I16+I17</f>
        <v>107593477.38999999</v>
      </c>
      <c r="J18" s="87">
        <f>SUM(J8:J16)</f>
        <v>-215002033.43000001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9" t="s">
        <v>24</v>
      </c>
      <c r="I19" s="90"/>
      <c r="J19" s="88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thickBot="1" x14ac:dyDescent="0.3"/>
    <row r="26" spans="2:10" x14ac:dyDescent="0.25">
      <c r="B26" s="105" t="s">
        <v>26</v>
      </c>
      <c r="C26" s="106"/>
      <c r="D26" s="106"/>
      <c r="E26" s="106"/>
      <c r="F26" s="106"/>
      <c r="G26" s="106"/>
      <c r="H26" s="106"/>
      <c r="I26" s="106"/>
      <c r="J26" s="107"/>
    </row>
    <row r="27" spans="2:10" x14ac:dyDescent="0.25">
      <c r="B27" s="108" t="s">
        <v>9</v>
      </c>
      <c r="C27" s="109"/>
      <c r="D27" s="109"/>
      <c r="E27" s="109"/>
      <c r="F27" s="109"/>
      <c r="G27" s="109"/>
      <c r="H27" s="109"/>
      <c r="I27" s="109"/>
      <c r="J27" s="110"/>
    </row>
    <row r="28" spans="2:10" ht="15.75" thickBot="1" x14ac:dyDescent="0.3">
      <c r="B28" s="59" t="s">
        <v>27</v>
      </c>
      <c r="C28" s="60"/>
      <c r="D28" s="60"/>
      <c r="E28" s="60"/>
      <c r="F28" s="60"/>
      <c r="G28" s="60"/>
      <c r="H28" s="60"/>
      <c r="I28" s="60"/>
      <c r="J28" s="61"/>
    </row>
    <row r="29" spans="2:10" ht="15.75" customHeight="1" thickBot="1" x14ac:dyDescent="0.3">
      <c r="B29" s="91" t="s">
        <v>10</v>
      </c>
      <c r="C29" s="92"/>
      <c r="D29" s="93"/>
      <c r="E29" s="100" t="s">
        <v>11</v>
      </c>
      <c r="F29" s="101"/>
      <c r="G29" s="101"/>
      <c r="H29" s="101"/>
      <c r="I29" s="102"/>
      <c r="J29" s="103" t="s">
        <v>12</v>
      </c>
    </row>
    <row r="30" spans="2:10" ht="17.25" thickBot="1" x14ac:dyDescent="0.3">
      <c r="B30" s="94"/>
      <c r="C30" s="95"/>
      <c r="D30" s="96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104"/>
    </row>
    <row r="31" spans="2:10" ht="15.75" thickBot="1" x14ac:dyDescent="0.3">
      <c r="B31" s="97"/>
      <c r="C31" s="98"/>
      <c r="D31" s="99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111" t="s">
        <v>20</v>
      </c>
      <c r="C32" s="112"/>
      <c r="D32" s="112"/>
      <c r="E32" s="26">
        <f t="shared" ref="E32:J32" si="2">+E33+E34+E35+E36+E37+E38+E39+E40</f>
        <v>317595510.81999999</v>
      </c>
      <c r="F32" s="26">
        <f t="shared" si="2"/>
        <v>0</v>
      </c>
      <c r="G32" s="26">
        <f t="shared" si="2"/>
        <v>317595510.81999999</v>
      </c>
      <c r="H32" s="26">
        <f t="shared" si="2"/>
        <v>102643169.42999999</v>
      </c>
      <c r="I32" s="28">
        <f t="shared" si="2"/>
        <v>102593477.38999999</v>
      </c>
      <c r="J32" s="26">
        <f t="shared" si="2"/>
        <v>-215002033.43000001</v>
      </c>
    </row>
    <row r="33" spans="2:10" ht="15" customHeight="1" x14ac:dyDescent="0.25">
      <c r="B33" s="7"/>
      <c r="C33" s="34" t="s">
        <v>0</v>
      </c>
      <c r="D33" s="35"/>
      <c r="E33" s="15">
        <v>6667645.1200000001</v>
      </c>
      <c r="F33" s="15">
        <v>0</v>
      </c>
      <c r="G33" s="15">
        <f>+E33+F33</f>
        <v>6667645.1200000001</v>
      </c>
      <c r="H33" s="15">
        <v>5829734</v>
      </c>
      <c r="I33" s="15">
        <v>5829734</v>
      </c>
      <c r="J33" s="15">
        <f>+I33-E33</f>
        <v>-837911.12000000011</v>
      </c>
    </row>
    <row r="34" spans="2:10" ht="15" customHeight="1" x14ac:dyDescent="0.25">
      <c r="B34" s="7"/>
      <c r="C34" s="51" t="s">
        <v>1</v>
      </c>
      <c r="D34" s="52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4" t="s">
        <v>8</v>
      </c>
      <c r="D35" s="3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5" customHeight="1" x14ac:dyDescent="0.25">
      <c r="B36" s="7"/>
      <c r="C36" s="34" t="s">
        <v>2</v>
      </c>
      <c r="D36" s="35"/>
      <c r="E36" s="15">
        <v>15672513.960000001</v>
      </c>
      <c r="F36" s="15">
        <v>0</v>
      </c>
      <c r="G36" s="15">
        <f t="shared" si="3"/>
        <v>15672513.960000001</v>
      </c>
      <c r="H36" s="15">
        <v>13049319.01</v>
      </c>
      <c r="I36" s="15">
        <v>13005807.51</v>
      </c>
      <c r="J36" s="15">
        <f t="shared" si="4"/>
        <v>-2666706.4500000011</v>
      </c>
    </row>
    <row r="37" spans="2:10" ht="15" customHeight="1" x14ac:dyDescent="0.25">
      <c r="B37" s="7"/>
      <c r="C37" s="51" t="s">
        <v>3</v>
      </c>
      <c r="D37" s="52"/>
      <c r="E37" s="15">
        <v>1890685.88</v>
      </c>
      <c r="F37" s="15">
        <v>0</v>
      </c>
      <c r="G37" s="15">
        <f t="shared" si="3"/>
        <v>1890685.88</v>
      </c>
      <c r="H37" s="15">
        <v>440163.24</v>
      </c>
      <c r="I37" s="15">
        <v>433982.7</v>
      </c>
      <c r="J37" s="15">
        <f t="shared" si="4"/>
        <v>-1456703.18</v>
      </c>
    </row>
    <row r="38" spans="2:10" ht="15" customHeight="1" x14ac:dyDescent="0.25">
      <c r="B38" s="7"/>
      <c r="C38" s="51" t="s">
        <v>4</v>
      </c>
      <c r="D38" s="52"/>
      <c r="E38" s="15">
        <v>1560148.29</v>
      </c>
      <c r="F38" s="15">
        <v>0</v>
      </c>
      <c r="G38" s="15">
        <f t="shared" si="3"/>
        <v>1560148.29</v>
      </c>
      <c r="H38" s="15">
        <v>665394.24</v>
      </c>
      <c r="I38" s="15">
        <v>665394.24</v>
      </c>
      <c r="J38" s="15">
        <f t="shared" si="4"/>
        <v>-894754.05</v>
      </c>
    </row>
    <row r="39" spans="2:10" ht="15" customHeight="1" x14ac:dyDescent="0.25">
      <c r="B39" s="7"/>
      <c r="C39" s="34" t="s">
        <v>5</v>
      </c>
      <c r="D39" s="35"/>
      <c r="E39" s="15">
        <v>291804517.56999999</v>
      </c>
      <c r="F39" s="15">
        <v>0</v>
      </c>
      <c r="G39" s="15">
        <f t="shared" si="3"/>
        <v>291804517.56999999</v>
      </c>
      <c r="H39" s="15">
        <v>82658558.939999998</v>
      </c>
      <c r="I39" s="15">
        <v>82658558.939999998</v>
      </c>
      <c r="J39" s="15">
        <f t="shared" si="4"/>
        <v>-209145958.63</v>
      </c>
    </row>
    <row r="40" spans="2:10" ht="15" customHeight="1" x14ac:dyDescent="0.25">
      <c r="B40" s="7"/>
      <c r="C40" s="49" t="s">
        <v>6</v>
      </c>
      <c r="D40" s="50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75" customHeight="1" x14ac:dyDescent="0.25">
      <c r="B41" s="7"/>
      <c r="C41" s="42"/>
      <c r="D41" s="43"/>
      <c r="E41" s="15"/>
      <c r="F41" s="15"/>
      <c r="G41" s="15"/>
      <c r="H41" s="15"/>
      <c r="I41" s="16"/>
      <c r="J41" s="15"/>
    </row>
    <row r="42" spans="2:10" ht="15" customHeight="1" x14ac:dyDescent="0.25">
      <c r="B42" s="36" t="s">
        <v>21</v>
      </c>
      <c r="C42" s="37"/>
      <c r="D42" s="37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75" customHeight="1" x14ac:dyDescent="0.25">
      <c r="B43" s="31"/>
      <c r="C43" s="34" t="s">
        <v>1</v>
      </c>
      <c r="D43" s="3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4" t="s">
        <v>22</v>
      </c>
      <c r="D45" s="3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4" t="s">
        <v>6</v>
      </c>
      <c r="D46" s="3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42"/>
      <c r="D47" s="43"/>
      <c r="E47" s="15"/>
      <c r="F47" s="15"/>
      <c r="G47" s="15"/>
      <c r="H47" s="15"/>
      <c r="I47" s="16"/>
      <c r="J47" s="15"/>
    </row>
    <row r="48" spans="2:10" ht="15" customHeight="1" x14ac:dyDescent="0.25">
      <c r="B48" s="44" t="s">
        <v>23</v>
      </c>
      <c r="C48" s="45"/>
      <c r="D48" s="45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5000000</v>
      </c>
      <c r="I48" s="29">
        <f>+I49</f>
        <v>5000000</v>
      </c>
      <c r="J48" s="14">
        <f t="shared" si="6"/>
        <v>5000000</v>
      </c>
    </row>
    <row r="49" spans="2:10" ht="15.75" customHeight="1" thickBot="1" x14ac:dyDescent="0.3">
      <c r="B49" s="8"/>
      <c r="C49" s="46" t="s">
        <v>23</v>
      </c>
      <c r="D49" s="46"/>
      <c r="E49" s="18">
        <v>0</v>
      </c>
      <c r="F49" s="18">
        <v>0</v>
      </c>
      <c r="G49" s="18">
        <f>+E49+F49</f>
        <v>0</v>
      </c>
      <c r="H49" s="18">
        <v>5000000</v>
      </c>
      <c r="I49" s="19">
        <v>5000000</v>
      </c>
      <c r="J49" s="18">
        <f>+I49-E49</f>
        <v>5000000</v>
      </c>
    </row>
    <row r="50" spans="2:10" ht="15.75" thickBot="1" x14ac:dyDescent="0.3">
      <c r="B50" s="47" t="s">
        <v>7</v>
      </c>
      <c r="C50" s="48"/>
      <c r="D50" s="48"/>
      <c r="E50" s="23">
        <f>+E32+E42+E48</f>
        <v>317595510.81999999</v>
      </c>
      <c r="F50" s="23">
        <f>+F32+F42+F48</f>
        <v>0</v>
      </c>
      <c r="G50" s="23">
        <f>+G32+G42+G48</f>
        <v>317595510.81999999</v>
      </c>
      <c r="H50" s="23">
        <f>+H32+H42+H48</f>
        <v>107643169.42999999</v>
      </c>
      <c r="I50" s="23">
        <f>+I32+I42+I48</f>
        <v>107593477.38999999</v>
      </c>
      <c r="J50" s="38">
        <f>+J32</f>
        <v>-215002033.43000001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40" t="s">
        <v>24</v>
      </c>
      <c r="I51" s="41"/>
      <c r="J51" s="39"/>
    </row>
  </sheetData>
  <mergeCells count="45"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C39:D39"/>
    <mergeCell ref="C40:D40"/>
    <mergeCell ref="C41:D41"/>
    <mergeCell ref="C43:D43"/>
    <mergeCell ref="C36:D36"/>
    <mergeCell ref="C37:D37"/>
    <mergeCell ref="C38:D38"/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2020-10-30T16:19:45Z</cp:lastPrinted>
  <dcterms:created xsi:type="dcterms:W3CDTF">2020-04-14T23:33:45Z</dcterms:created>
  <dcterms:modified xsi:type="dcterms:W3CDTF">2025-04-30T20:03:16Z</dcterms:modified>
</cp:coreProperties>
</file>