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8EFADEFE-18B2-4F12-8D94-302D67F21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5" i="24" l="1"/>
  <c r="F75" i="24"/>
  <c r="G68" i="24"/>
  <c r="G79" i="24" s="1"/>
  <c r="F68" i="24"/>
  <c r="F79" i="24" s="1"/>
  <c r="G63" i="24"/>
  <c r="F63" i="24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F23" i="24"/>
  <c r="G19" i="24"/>
  <c r="F19" i="24"/>
  <c r="D17" i="24"/>
  <c r="C17" i="24"/>
  <c r="G9" i="24"/>
  <c r="G47" i="24" s="1"/>
  <c r="G59" i="24" s="1"/>
  <c r="F9" i="24"/>
  <c r="F47" i="24" s="1"/>
  <c r="F59" i="24" s="1"/>
  <c r="D9" i="24"/>
  <c r="D47" i="24" s="1"/>
  <c r="D62" i="24" s="1"/>
  <c r="C9" i="24"/>
  <c r="C47" i="24" s="1"/>
  <c r="C62" i="24" s="1"/>
  <c r="F81" i="24" l="1"/>
  <c r="G81" i="24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<sst xmlns="http://schemas.openxmlformats.org/spreadsheetml/2006/main" count="127" uniqueCount="124">
  <si>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</si>
  <si>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</si>
  <si>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</si>
  <si>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</si>
  <si>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</si>
  <si>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</si>
  <si>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</si>
  <si>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</si>
  <si>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</si>
  <si>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</si>
  <si>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</si>
  <si>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</si>
  <si>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</si>
  <si>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</si>
  <si>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</si>
  <si>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</si>
  <si>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</si>
  <si>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</si>
  <si>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</si>
  <si>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</si>
  <si>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</si>
  <si>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</si>
  <si>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</si>
  <si>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</si>
  <si>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</si>
  <si>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</si>
  <si>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</si>
  <si>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</si>
  <si>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</si>
  <si>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</si>
  <si>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</si>
  <si>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</si>
  <si>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</si>
  <si>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</si>
  <si>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</si>
  <si>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</si>
  <si>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</si>
  <si>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</si>
  <si>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</si>
  <si>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</si>
  <si>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</si>
  <si>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</si>
  <si>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</si>
  <si>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</si>
  <si>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</si>
  <si>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</si>
  <si>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</si>
  <si>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</si>
  <si>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</si>
  <si>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</si>
  <si>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</si>
  <si>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</si>
  <si>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</si>
  <si>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</si>
  <si>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</si>
  <si>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</si>
  <si>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</si>
  <si>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</si>
  <si>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</si>
  <si>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</si>
  <si>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</si>
  <si>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</si>
  <si>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</si>
  <si>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</si>
  <si>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</si>
  <si>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</si>
  <si>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</si>
  <si>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</si>
  <si>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</si>
  <si>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</si>
  <si>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</si>
  <si>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</si>
  <si>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</si>
  <si>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</si>
  <si>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</si>
  <si>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</si>
  <si>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</si>
  <si>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</si>
  <si>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</si>
  <si>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</si>
  <si>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</si>
  <si>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</si>
  <si>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</si>
  <si>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</si>
  <si>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</si>
  <si>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</si>
  <si>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</si>
  <si>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</si>
  <si>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</si>
  <si>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</si>
  <si>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</si>
  <si>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</si>
  <si>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</si>
  <si>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</si>
  <si>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</si>
  <si>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</si>
  <si>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</si>
  <si>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</si>
  <si>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</si>
  <si>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</si>
  <si>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</si>
  <si>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</si>
  <si>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</si>
  <si>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</si>
  <si>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</si>
  <si>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</si>
  <si>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</si>
  <si>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</si>
  <si>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</si>
  <si>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</si>
  <si>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</si>
  <si>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</si>
  <si>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</si>
  <si>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</si>
  <si>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</si>
  <si>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</si>
  <si>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</si>
  <si>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</si>
  <si>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</si>
  <si>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</si>
  <si>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</si>
  <si>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2021 (e)</t>
  </si>
  <si>
    <t>Al 31 de diciembre de 2021 y al 30 de septiembre de 2022 (b)</t>
  </si>
  <si>
    <t>30 de septiembre de 2022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</si>
</sst>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E16" sqref="E16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34.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68463694.679999992</v>
      </c>
      <c r="D9" s="9">
        <f>+D10+D11+D12+D13+D14+D15+D16</f>
        <v>35575297.759999998</v>
      </c>
      <c r="E9" s="10" t="s">
        <v>11</v>
      </c>
      <c r="F9" s="9">
        <f>+F10+F11+F12+F13+F14+F15+F16+F17+F18</f>
        <v>12952784.099999998</v>
      </c>
      <c r="G9" s="9">
        <f>+G10+G11+G12+G13+G14+G15+G16+G17+G18</f>
        <v>16558819.16</v>
      </c>
    </row>
    <row r="10" spans="2:7" x14ac:dyDescent="0.2">
      <c r="B10" s="8" t="s">
        <v>12</v>
      </c>
      <c r="C10" s="9">
        <v>318764.15999999997</v>
      </c>
      <c r="D10" s="9">
        <v>467833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64175634.979999997</v>
      </c>
      <c r="D11" s="9">
        <v>31095572.239999998</v>
      </c>
      <c r="E11" s="10" t="s">
        <v>15</v>
      </c>
      <c r="F11" s="9">
        <v>525125.09</v>
      </c>
      <c r="G11" s="9">
        <v>4421329.66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9125282.7799999993</v>
      </c>
      <c r="G12" s="9">
        <v>7659954.1799999997</v>
      </c>
    </row>
    <row r="13" spans="2:7" x14ac:dyDescent="0.2">
      <c r="B13" s="8" t="s">
        <v>18</v>
      </c>
      <c r="C13" s="9">
        <v>3969295.54</v>
      </c>
      <c r="D13" s="9">
        <v>4011892.52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15200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410201.45</v>
      </c>
      <c r="G16" s="9">
        <v>477969.97</v>
      </c>
    </row>
    <row r="17" spans="2:7" ht="22.5" x14ac:dyDescent="0.2">
      <c r="B17" s="10" t="s">
        <v>26</v>
      </c>
      <c r="C17" s="9">
        <f>+C18+C19+C20+C21+C22+C23+C24</f>
        <v>8302249.4000000004</v>
      </c>
      <c r="D17" s="9">
        <f>+D18+D19+D20+D21+D22+D23+D24</f>
        <v>8822654.7699999996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2876974.78</v>
      </c>
      <c r="G18" s="9">
        <v>3999565.35</v>
      </c>
    </row>
    <row r="19" spans="2:7" x14ac:dyDescent="0.2">
      <c r="B19" s="8" t="s">
        <v>30</v>
      </c>
      <c r="C19" s="9">
        <v>7685907.0800000001</v>
      </c>
      <c r="D19" s="9">
        <v>8808297.6500000004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616342.31999999995</v>
      </c>
      <c r="D20" s="9">
        <v>14357.12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1850304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1850304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4813107.8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4813107.8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76765944.079999998</v>
      </c>
      <c r="D47" s="18">
        <f>+D9+D17+D25+D31+D37+D38+D41</f>
        <v>44397952.530000001</v>
      </c>
      <c r="E47" s="3" t="s">
        <v>85</v>
      </c>
      <c r="F47" s="18">
        <f>+F9+F19+F23+F26+F27+F38+F42</f>
        <v>19616195.899999999</v>
      </c>
      <c r="G47" s="18">
        <f>+G9+G19+G23+G26+G27+G38+G42</f>
        <v>16558819.16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491460152.01999998</v>
      </c>
      <c r="D52" s="11">
        <v>453120517.74000001</v>
      </c>
      <c r="E52" s="10" t="s">
        <v>91</v>
      </c>
      <c r="F52" s="9">
        <v>34517365</v>
      </c>
      <c r="G52" s="9">
        <v>42070971</v>
      </c>
    </row>
    <row r="53" spans="2:7" x14ac:dyDescent="0.2">
      <c r="B53" s="8" t="s">
        <v>92</v>
      </c>
      <c r="C53" s="11">
        <v>35304162.729999997</v>
      </c>
      <c r="D53" s="11">
        <v>34051905.219999999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-141680956.47999999</v>
      </c>
      <c r="D55" s="11">
        <v>-141680956.47999999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34517365</v>
      </c>
      <c r="G57" s="18">
        <f>+G50+G51+G52+G53+G54+G55</f>
        <v>42070971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54133560.899999999</v>
      </c>
      <c r="G59" s="18">
        <f>+G47+G57</f>
        <v>58629790.159999996</v>
      </c>
    </row>
    <row r="60" spans="2:7" ht="22.5" x14ac:dyDescent="0.2">
      <c r="B60" s="7" t="s">
        <v>103</v>
      </c>
      <c r="C60" s="19">
        <f>+C50+C51+C52+C53+C54+C55+C56+C57+C58</f>
        <v>385083358.26999998</v>
      </c>
      <c r="D60" s="19">
        <f>+D50+D51+D52+D53+D54+D55+D56+D57+D58</f>
        <v>345491466.48000002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461849302.34999996</v>
      </c>
      <c r="D62" s="21">
        <f>+D47+D60</f>
        <v>389889419.00999999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50157697.590000004</v>
      </c>
      <c r="G63" s="18">
        <f>+G64+G65+G66</f>
        <v>50157697.590000004</v>
      </c>
    </row>
    <row r="64" spans="2:7" x14ac:dyDescent="0.2">
      <c r="B64" s="12"/>
      <c r="C64" s="12"/>
      <c r="D64" s="12"/>
      <c r="E64" s="10" t="s">
        <v>106</v>
      </c>
      <c r="F64" s="9">
        <v>50157697.590000004</v>
      </c>
      <c r="G64" s="9">
        <v>50157697.590000004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357558043.85999995</v>
      </c>
      <c r="G68" s="18">
        <f>+G69+G70+G71+G72+G73</f>
        <v>281101931.26000005</v>
      </c>
    </row>
    <row r="69" spans="2:7" x14ac:dyDescent="0.2">
      <c r="B69" s="12"/>
      <c r="C69" s="12"/>
      <c r="D69" s="12"/>
      <c r="E69" s="10" t="s">
        <v>110</v>
      </c>
      <c r="F69" s="9">
        <v>77093916.459999993</v>
      </c>
      <c r="G69" s="9">
        <v>3273142.47</v>
      </c>
    </row>
    <row r="70" spans="2:7" x14ac:dyDescent="0.2">
      <c r="B70" s="12"/>
      <c r="C70" s="12"/>
      <c r="D70" s="12"/>
      <c r="E70" s="10" t="s">
        <v>111</v>
      </c>
      <c r="F70" s="9">
        <v>280464127.39999998</v>
      </c>
      <c r="G70" s="9">
        <v>277828788.79000002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407715741.44999993</v>
      </c>
      <c r="G79" s="18">
        <f>+G63+G68+G75</f>
        <v>331259628.85000002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461849302.3499999</v>
      </c>
      <c r="G81" s="20">
        <f>+G59+G79</f>
        <v>389889419.00999999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2020-10-30T18:43:20Z</cp:lastPrinted>
  <dcterms:created xsi:type="dcterms:W3CDTF">2020-04-14T23:33:45Z</dcterms:created>
  <dcterms:modified xsi:type="dcterms:W3CDTF">2022-11-03T18:22:23Z</dcterms:modified>
</cp:coreProperties>
</file>